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<sst xmlns="http://schemas.openxmlformats.org/spreadsheetml/2006/main" count="198" uniqueCount="28">
  <si>
    <t>SEGRETARIO</t>
  </si>
  <si>
    <t>DIP</t>
  </si>
  <si>
    <t>ASSENZA</t>
  </si>
  <si>
    <t>%ASSENZA</t>
  </si>
  <si>
    <t>PRESENZA</t>
  </si>
  <si>
    <t>%PRESENZA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</si>
  <si>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</si>
  <si>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</si>
  <si>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</si>
  <si>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</si>
  <si>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</si>
  <si>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</si>
  <si>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</si>
  <si>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</si>
  <si>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</si>
  <si>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</si>
  <si>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</si>
  <si>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</si>
  <si>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INFORMATICA</t>
  </si>
  <si>
    <t>LEGALE</t>
  </si>
  <si>
    <t>STAFF</t>
  </si>
  <si>
    <t>AREA 1^</t>
  </si>
  <si>
    <t>AREA 2^</t>
  </si>
  <si>
    <t>AREA 3^</t>
  </si>
  <si>
    <t>AREA 4^</t>
  </si>
  <si>
    <t>AREA 5^</t>
  </si>
  <si>
    <t>AREA 6^</t>
  </si>
  <si>
    <t>AREA 7^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</si>
</sst>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2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5" fontId="0" fillId="2" borderId="6" xfId="0" applyNumberFormat="1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6" xfId="0" applyFill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0" fillId="0" borderId="10" xfId="0" applyFill="1" applyBorder="1" applyAlignment="1">
      <alignment/>
    </xf>
    <xf numFmtId="164" fontId="1" fillId="2" borderId="11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4" fontId="0" fillId="0" borderId="15" xfId="0" applyFill="1" applyBorder="1" applyAlignment="1">
      <alignment/>
    </xf>
    <xf numFmtId="164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 topLeftCell="A99">
      <selection activeCell="O113" sqref="O113"/>
    </sheetView>
  </sheetViews>
  <sheetFormatPr defaultColWidth="9.140625" defaultRowHeight="12.75"/>
  <cols>
    <col min="1" max="1" width="11.421875" style="0" customWidth="1"/>
    <col min="2" max="2" width="4.00390625" style="0" customWidth="1"/>
    <col min="3" max="3" width="9.7109375" style="0" customWidth="1"/>
    <col min="4" max="4" width="11.421875" style="1" customWidth="1"/>
    <col min="5" max="5" width="11.00390625" style="0" customWidth="1"/>
    <col min="6" max="6" width="12.7109375" style="1" customWidth="1"/>
    <col min="8" max="8" width="2.421875" style="2" customWidth="1"/>
    <col min="9" max="9" width="8.57421875" style="2" customWidth="1"/>
    <col min="10" max="10" width="11.2812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4"/>
      <c r="I1" s="5"/>
    </row>
    <row r="2" spans="1:9" ht="12.75">
      <c r="A2" s="6"/>
      <c r="B2" s="7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9"/>
      <c r="H2" s="10"/>
      <c r="I2" s="11"/>
    </row>
    <row r="3" spans="1:9" ht="12.75">
      <c r="A3" s="12"/>
      <c r="B3" s="7"/>
      <c r="C3" s="7"/>
      <c r="D3" s="8"/>
      <c r="E3" s="7"/>
      <c r="F3" s="8"/>
      <c r="G3" s="9"/>
      <c r="H3" s="10"/>
      <c r="I3" s="11"/>
    </row>
    <row r="4" spans="1:9" ht="12.75">
      <c r="A4" s="12"/>
      <c r="B4" s="7"/>
      <c r="C4" s="7"/>
      <c r="D4" s="8"/>
      <c r="E4" s="7"/>
      <c r="F4" s="8"/>
      <c r="G4" s="9"/>
      <c r="H4" s="10"/>
      <c r="I4" s="11"/>
    </row>
    <row r="5" spans="1:9" ht="12.75">
      <c r="A5" s="12" t="s">
        <v>6</v>
      </c>
      <c r="B5" s="7">
        <v>1</v>
      </c>
      <c r="C5" s="7">
        <v>6</v>
      </c>
      <c r="D5" s="8">
        <f aca="true" t="shared" si="0" ref="D5:D16">(C5*100)/(C5+E5)</f>
        <v>30</v>
      </c>
      <c r="E5" s="7">
        <v>14</v>
      </c>
      <c r="F5" s="8">
        <f aca="true" t="shared" si="1" ref="F5:F16">(E5*100)/(C5+E5)</f>
        <v>70</v>
      </c>
      <c r="G5" s="9"/>
      <c r="H5" s="10"/>
      <c r="I5" s="11"/>
    </row>
    <row r="6" spans="1:9" ht="12.75">
      <c r="A6" s="12" t="s">
        <v>7</v>
      </c>
      <c r="B6" s="7">
        <v>1</v>
      </c>
      <c r="C6" s="7">
        <v>6</v>
      </c>
      <c r="D6" s="8">
        <f t="shared" si="0"/>
        <v>30</v>
      </c>
      <c r="E6" s="7">
        <v>14</v>
      </c>
      <c r="F6" s="8">
        <f t="shared" si="1"/>
        <v>70</v>
      </c>
      <c r="G6" s="9"/>
      <c r="H6" s="10"/>
      <c r="I6" s="11"/>
    </row>
    <row r="7" spans="1:9" ht="12.75">
      <c r="A7" s="12" t="s">
        <v>8</v>
      </c>
      <c r="B7" s="7">
        <v>1</v>
      </c>
      <c r="C7" s="7">
        <v>7</v>
      </c>
      <c r="D7" s="8">
        <f t="shared" si="0"/>
        <v>33.333333333333336</v>
      </c>
      <c r="E7" s="7">
        <v>14</v>
      </c>
      <c r="F7" s="8">
        <f t="shared" si="1"/>
        <v>66.66666666666667</v>
      </c>
      <c r="G7" s="9"/>
      <c r="H7" s="10"/>
      <c r="I7" s="11"/>
    </row>
    <row r="8" spans="1:9" ht="12.75">
      <c r="A8" s="12" t="s">
        <v>9</v>
      </c>
      <c r="B8" s="13">
        <v>1</v>
      </c>
      <c r="C8" s="7">
        <v>5</v>
      </c>
      <c r="D8" s="8">
        <f t="shared" si="0"/>
        <v>25</v>
      </c>
      <c r="E8" s="7">
        <v>15</v>
      </c>
      <c r="F8" s="8">
        <f t="shared" si="1"/>
        <v>75</v>
      </c>
      <c r="G8" s="9"/>
      <c r="H8" s="10"/>
      <c r="I8" s="11"/>
    </row>
    <row r="9" spans="1:9" ht="12.75">
      <c r="A9" s="12" t="s">
        <v>10</v>
      </c>
      <c r="B9" s="7">
        <v>1</v>
      </c>
      <c r="C9" s="7">
        <v>7</v>
      </c>
      <c r="D9" s="8">
        <f t="shared" si="0"/>
        <v>31.818181818181817</v>
      </c>
      <c r="E9" s="7">
        <v>15</v>
      </c>
      <c r="F9" s="8">
        <f t="shared" si="1"/>
        <v>68.18181818181819</v>
      </c>
      <c r="G9" s="9"/>
      <c r="H9" s="10"/>
      <c r="I9" s="11"/>
    </row>
    <row r="10" spans="1:9" ht="12.75">
      <c r="A10" s="12" t="s">
        <v>11</v>
      </c>
      <c r="B10" s="7">
        <v>1</v>
      </c>
      <c r="C10" s="7">
        <v>4</v>
      </c>
      <c r="D10" s="8">
        <f t="shared" si="0"/>
        <v>20</v>
      </c>
      <c r="E10" s="7">
        <v>16</v>
      </c>
      <c r="F10" s="8">
        <f t="shared" si="1"/>
        <v>80</v>
      </c>
      <c r="G10" s="9"/>
      <c r="H10" s="10"/>
      <c r="I10" s="11"/>
    </row>
    <row r="11" spans="1:9" ht="12.75">
      <c r="A11" s="12" t="s">
        <v>12</v>
      </c>
      <c r="B11" s="7">
        <v>1</v>
      </c>
      <c r="C11" s="7">
        <v>11</v>
      </c>
      <c r="D11" s="8">
        <f t="shared" si="0"/>
        <v>47.82608695652174</v>
      </c>
      <c r="E11" s="7">
        <v>12</v>
      </c>
      <c r="F11" s="8">
        <f t="shared" si="1"/>
        <v>52.17391304347826</v>
      </c>
      <c r="G11" s="9"/>
      <c r="H11" s="10"/>
      <c r="I11" s="11"/>
    </row>
    <row r="12" spans="1:9" ht="12.75">
      <c r="A12" s="12" t="s">
        <v>13</v>
      </c>
      <c r="B12" s="7">
        <v>1</v>
      </c>
      <c r="C12" s="7">
        <v>14</v>
      </c>
      <c r="D12" s="8">
        <f t="shared" si="0"/>
        <v>66.66666666666667</v>
      </c>
      <c r="E12" s="7">
        <v>7</v>
      </c>
      <c r="F12" s="8">
        <f t="shared" si="1"/>
        <v>33.333333333333336</v>
      </c>
      <c r="G12" s="9"/>
      <c r="H12" s="10"/>
      <c r="I12" s="11"/>
    </row>
    <row r="13" spans="1:9" ht="12.75">
      <c r="A13" s="12" t="s">
        <v>14</v>
      </c>
      <c r="B13" s="7">
        <v>1</v>
      </c>
      <c r="C13" s="7">
        <v>3</v>
      </c>
      <c r="D13" s="8">
        <f t="shared" si="0"/>
        <v>14.285714285714286</v>
      </c>
      <c r="E13" s="7">
        <v>18</v>
      </c>
      <c r="F13" s="8">
        <f t="shared" si="1"/>
        <v>85.71428571428571</v>
      </c>
      <c r="G13" s="9"/>
      <c r="H13" s="10"/>
      <c r="I13" s="11"/>
    </row>
    <row r="14" spans="1:9" ht="12.75">
      <c r="A14" s="12" t="s">
        <v>15</v>
      </c>
      <c r="B14" s="7">
        <v>1</v>
      </c>
      <c r="C14" s="7">
        <v>6</v>
      </c>
      <c r="D14" s="8">
        <f t="shared" si="0"/>
        <v>26.08695652173913</v>
      </c>
      <c r="E14" s="7">
        <v>17</v>
      </c>
      <c r="F14" s="8">
        <f t="shared" si="1"/>
        <v>73.91304347826087</v>
      </c>
      <c r="G14" s="9"/>
      <c r="H14" s="10"/>
      <c r="I14" s="11"/>
    </row>
    <row r="15" spans="1:9" ht="12.75">
      <c r="A15" s="12" t="s">
        <v>16</v>
      </c>
      <c r="B15" s="7">
        <v>1</v>
      </c>
      <c r="C15" s="7">
        <v>5</v>
      </c>
      <c r="D15" s="8">
        <f t="shared" si="0"/>
        <v>25</v>
      </c>
      <c r="E15" s="7">
        <v>15</v>
      </c>
      <c r="F15" s="8">
        <f t="shared" si="1"/>
        <v>75</v>
      </c>
      <c r="G15" s="9"/>
      <c r="H15" s="10"/>
      <c r="I15" s="11"/>
    </row>
    <row r="16" spans="1:9" ht="12.75">
      <c r="A16" s="12" t="s">
        <v>17</v>
      </c>
      <c r="B16" s="7">
        <v>1</v>
      </c>
      <c r="C16" s="7">
        <v>11</v>
      </c>
      <c r="D16" s="8">
        <f t="shared" si="0"/>
        <v>55</v>
      </c>
      <c r="E16" s="7">
        <v>9</v>
      </c>
      <c r="F16" s="8">
        <f t="shared" si="1"/>
        <v>45</v>
      </c>
      <c r="G16" s="9"/>
      <c r="H16" s="10"/>
      <c r="I16" s="11"/>
    </row>
    <row r="17" spans="1:9" ht="12.75">
      <c r="A17" s="12"/>
      <c r="B17" s="7">
        <f>SUM(B5:B16)</f>
        <v>12</v>
      </c>
      <c r="C17" s="7">
        <f>SUM(C5:C16)</f>
        <v>85</v>
      </c>
      <c r="D17" s="8">
        <f>(C17*100)/(C17+E17)</f>
        <v>33.864541832669325</v>
      </c>
      <c r="E17" s="7">
        <f>SUM(E5:E16)</f>
        <v>166</v>
      </c>
      <c r="F17" s="8">
        <f>(E17*100)/(C17+E17)</f>
        <v>66.13545816733068</v>
      </c>
      <c r="G17" s="9"/>
      <c r="H17" s="10"/>
      <c r="I17" s="11"/>
    </row>
    <row r="18" spans="1:9" ht="12.75">
      <c r="A18" s="14"/>
      <c r="B18" s="15"/>
      <c r="C18" s="15"/>
      <c r="D18" s="16"/>
      <c r="E18" s="15"/>
      <c r="F18" s="16"/>
      <c r="G18" s="17"/>
      <c r="H18" s="10"/>
      <c r="I18" s="18"/>
    </row>
    <row r="19" spans="1:9" ht="12.75">
      <c r="A19" s="19"/>
      <c r="B19" s="19"/>
      <c r="C19" s="19"/>
      <c r="D19" s="20"/>
      <c r="E19" s="19"/>
      <c r="F19" s="20"/>
      <c r="G19" s="19"/>
      <c r="H19" s="10"/>
      <c r="I19" s="19"/>
    </row>
    <row r="20" spans="1:9" ht="12.75">
      <c r="A20" s="10"/>
      <c r="B20" s="10"/>
      <c r="C20" s="10"/>
      <c r="D20" s="21"/>
      <c r="E20" s="10"/>
      <c r="F20" s="21"/>
      <c r="G20" s="10"/>
      <c r="H20" s="10"/>
      <c r="I20" s="22"/>
    </row>
    <row r="21" spans="1:16" ht="12.75">
      <c r="A21" s="23" t="s">
        <v>18</v>
      </c>
      <c r="B21" s="23"/>
      <c r="C21" s="23"/>
      <c r="D21" s="23"/>
      <c r="E21" s="23"/>
      <c r="F21" s="23"/>
      <c r="G21" s="23"/>
      <c r="H21" s="24"/>
      <c r="I21" s="25" t="s">
        <v>19</v>
      </c>
      <c r="J21" s="25"/>
      <c r="K21" s="25"/>
      <c r="L21" s="25"/>
      <c r="M21" s="25"/>
      <c r="N21" s="25"/>
      <c r="O21" s="25"/>
      <c r="P21" s="25"/>
    </row>
    <row r="22" spans="1:16" ht="12.75">
      <c r="A22" s="6"/>
      <c r="B22" s="7" t="s">
        <v>1</v>
      </c>
      <c r="C22" s="7" t="s">
        <v>2</v>
      </c>
      <c r="D22" s="8" t="s">
        <v>3</v>
      </c>
      <c r="E22" s="7" t="s">
        <v>4</v>
      </c>
      <c r="F22" s="8" t="s">
        <v>5</v>
      </c>
      <c r="G22" s="9"/>
      <c r="H22" s="10"/>
      <c r="I22" s="11"/>
      <c r="J22" s="6"/>
      <c r="K22" s="7" t="s">
        <v>1</v>
      </c>
      <c r="L22" s="7" t="s">
        <v>2</v>
      </c>
      <c r="M22" s="8" t="s">
        <v>3</v>
      </c>
      <c r="N22" s="7" t="s">
        <v>4</v>
      </c>
      <c r="O22" s="8" t="s">
        <v>5</v>
      </c>
      <c r="P22" s="9"/>
    </row>
    <row r="23" spans="1:16" ht="12.75">
      <c r="A23" s="12"/>
      <c r="B23" s="7"/>
      <c r="C23" s="7"/>
      <c r="D23" s="8"/>
      <c r="E23" s="7"/>
      <c r="F23" s="8"/>
      <c r="G23" s="9"/>
      <c r="H23" s="10"/>
      <c r="I23" s="11"/>
      <c r="J23" s="7"/>
      <c r="K23" s="7"/>
      <c r="L23" s="7"/>
      <c r="M23" s="8"/>
      <c r="N23" s="7"/>
      <c r="O23" s="8"/>
      <c r="P23" s="9"/>
    </row>
    <row r="24" spans="1:16" ht="12.75">
      <c r="A24" s="12"/>
      <c r="B24" s="7"/>
      <c r="C24" s="7"/>
      <c r="D24" s="8"/>
      <c r="E24" s="7"/>
      <c r="F24" s="8"/>
      <c r="G24" s="9"/>
      <c r="H24" s="10"/>
      <c r="I24" s="11"/>
      <c r="J24" s="7"/>
      <c r="K24" s="7"/>
      <c r="L24" s="7"/>
      <c r="M24" s="8"/>
      <c r="N24" s="7"/>
      <c r="O24" s="8"/>
      <c r="P24" s="9"/>
    </row>
    <row r="25" spans="1:16" ht="12.75">
      <c r="A25" s="12" t="s">
        <v>6</v>
      </c>
      <c r="B25" s="7">
        <v>3</v>
      </c>
      <c r="C25" s="7">
        <v>10</v>
      </c>
      <c r="D25" s="8">
        <f aca="true" t="shared" si="2" ref="D25:D36">(C25*100)/(C25+E25)</f>
        <v>14.925373134328359</v>
      </c>
      <c r="E25" s="7">
        <v>57</v>
      </c>
      <c r="F25" s="8">
        <f aca="true" t="shared" si="3" ref="F25:F36">(E25*100)/(C25+E25)</f>
        <v>85.07462686567165</v>
      </c>
      <c r="G25" s="9"/>
      <c r="H25" s="10"/>
      <c r="I25" s="11"/>
      <c r="J25" s="7" t="s">
        <v>6</v>
      </c>
      <c r="K25" s="7">
        <v>2</v>
      </c>
      <c r="L25" s="7">
        <v>8</v>
      </c>
      <c r="M25" s="8">
        <f aca="true" t="shared" si="4" ref="M25:M36">(L25*100)/(L25+N25)</f>
        <v>19.047619047619047</v>
      </c>
      <c r="N25" s="7">
        <v>34</v>
      </c>
      <c r="O25" s="8">
        <f aca="true" t="shared" si="5" ref="O25:O36">(N25*100)/(L25+N25)</f>
        <v>80.95238095238095</v>
      </c>
      <c r="P25" s="9"/>
    </row>
    <row r="26" spans="1:16" ht="12.75">
      <c r="A26" s="12" t="s">
        <v>7</v>
      </c>
      <c r="B26" s="7">
        <v>3</v>
      </c>
      <c r="C26" s="7">
        <v>3</v>
      </c>
      <c r="D26" s="8">
        <f t="shared" si="2"/>
        <v>4.615384615384615</v>
      </c>
      <c r="E26" s="7">
        <v>62</v>
      </c>
      <c r="F26" s="8">
        <f t="shared" si="3"/>
        <v>95.38461538461539</v>
      </c>
      <c r="G26" s="9"/>
      <c r="H26" s="10"/>
      <c r="I26" s="11"/>
      <c r="J26" s="7" t="s">
        <v>7</v>
      </c>
      <c r="K26" s="7">
        <v>2</v>
      </c>
      <c r="L26" s="7">
        <v>0</v>
      </c>
      <c r="M26" s="8">
        <f t="shared" si="4"/>
        <v>0</v>
      </c>
      <c r="N26" s="7">
        <v>40</v>
      </c>
      <c r="O26" s="8">
        <f t="shared" si="5"/>
        <v>100</v>
      </c>
      <c r="P26" s="9"/>
    </row>
    <row r="27" spans="1:16" ht="12.75">
      <c r="A27" s="12" t="s">
        <v>8</v>
      </c>
      <c r="B27" s="7">
        <v>3</v>
      </c>
      <c r="C27" s="7">
        <v>3</v>
      </c>
      <c r="D27" s="8">
        <f t="shared" si="2"/>
        <v>4.411764705882353</v>
      </c>
      <c r="E27" s="7">
        <v>65</v>
      </c>
      <c r="F27" s="8">
        <f t="shared" si="3"/>
        <v>95.58823529411765</v>
      </c>
      <c r="G27" s="9"/>
      <c r="H27" s="10"/>
      <c r="I27" s="11"/>
      <c r="J27" s="7" t="s">
        <v>8</v>
      </c>
      <c r="K27" s="7">
        <v>2</v>
      </c>
      <c r="L27" s="7">
        <v>1</v>
      </c>
      <c r="M27" s="8">
        <f t="shared" si="4"/>
        <v>2.380952380952381</v>
      </c>
      <c r="N27" s="7">
        <v>41</v>
      </c>
      <c r="O27" s="8">
        <f t="shared" si="5"/>
        <v>97.61904761904762</v>
      </c>
      <c r="P27" s="9"/>
    </row>
    <row r="28" spans="1:16" ht="12.75">
      <c r="A28" s="12" t="s">
        <v>9</v>
      </c>
      <c r="B28" s="13">
        <v>3</v>
      </c>
      <c r="C28" s="7">
        <v>5</v>
      </c>
      <c r="D28" s="8">
        <f t="shared" si="2"/>
        <v>7.8125</v>
      </c>
      <c r="E28" s="7">
        <v>59</v>
      </c>
      <c r="F28" s="8">
        <f t="shared" si="3"/>
        <v>92.1875</v>
      </c>
      <c r="G28" s="9"/>
      <c r="H28" s="10"/>
      <c r="I28" s="11"/>
      <c r="J28" s="7" t="s">
        <v>9</v>
      </c>
      <c r="K28" s="13">
        <v>2</v>
      </c>
      <c r="L28" s="7">
        <v>4</v>
      </c>
      <c r="M28" s="8">
        <f t="shared" si="4"/>
        <v>9.75609756097561</v>
      </c>
      <c r="N28" s="7">
        <v>37</v>
      </c>
      <c r="O28" s="8">
        <f t="shared" si="5"/>
        <v>90.2439024390244</v>
      </c>
      <c r="P28" s="9"/>
    </row>
    <row r="29" spans="1:16" ht="12.75">
      <c r="A29" s="12" t="s">
        <v>10</v>
      </c>
      <c r="B29" s="7">
        <v>3</v>
      </c>
      <c r="C29" s="7">
        <v>7</v>
      </c>
      <c r="D29" s="8">
        <f t="shared" si="2"/>
        <v>10</v>
      </c>
      <c r="E29" s="7">
        <v>63</v>
      </c>
      <c r="F29" s="8">
        <f t="shared" si="3"/>
        <v>90</v>
      </c>
      <c r="G29" s="9"/>
      <c r="H29" s="10"/>
      <c r="I29" s="11"/>
      <c r="J29" s="7" t="s">
        <v>10</v>
      </c>
      <c r="K29" s="7">
        <v>2</v>
      </c>
      <c r="L29" s="7">
        <v>1</v>
      </c>
      <c r="M29" s="8">
        <f t="shared" si="4"/>
        <v>2.272727272727273</v>
      </c>
      <c r="N29" s="7">
        <v>43</v>
      </c>
      <c r="O29" s="8">
        <f t="shared" si="5"/>
        <v>97.72727272727273</v>
      </c>
      <c r="P29" s="9"/>
    </row>
    <row r="30" spans="1:16" ht="12.75">
      <c r="A30" s="12" t="s">
        <v>11</v>
      </c>
      <c r="B30" s="7">
        <v>3</v>
      </c>
      <c r="C30" s="7">
        <v>8</v>
      </c>
      <c r="D30" s="8">
        <f t="shared" si="2"/>
        <v>12.307692307692308</v>
      </c>
      <c r="E30" s="7">
        <v>57</v>
      </c>
      <c r="F30" s="8">
        <f t="shared" si="3"/>
        <v>87.6923076923077</v>
      </c>
      <c r="G30" s="9"/>
      <c r="H30" s="10"/>
      <c r="I30" s="11"/>
      <c r="J30" s="7" t="s">
        <v>11</v>
      </c>
      <c r="K30" s="7">
        <v>2</v>
      </c>
      <c r="L30" s="7">
        <v>2</v>
      </c>
      <c r="M30" s="8">
        <f t="shared" si="4"/>
        <v>5</v>
      </c>
      <c r="N30" s="7">
        <v>38</v>
      </c>
      <c r="O30" s="8">
        <f t="shared" si="5"/>
        <v>95</v>
      </c>
      <c r="P30" s="9"/>
    </row>
    <row r="31" spans="1:16" ht="12.75">
      <c r="A31" s="12" t="s">
        <v>12</v>
      </c>
      <c r="B31" s="7">
        <v>3</v>
      </c>
      <c r="C31" s="7">
        <v>10</v>
      </c>
      <c r="D31" s="8">
        <f t="shared" si="2"/>
        <v>13.698630136986301</v>
      </c>
      <c r="E31" s="7">
        <v>63</v>
      </c>
      <c r="F31" s="8">
        <f t="shared" si="3"/>
        <v>86.3013698630137</v>
      </c>
      <c r="G31" s="9"/>
      <c r="H31" s="10"/>
      <c r="I31" s="11"/>
      <c r="J31" s="7" t="s">
        <v>12</v>
      </c>
      <c r="K31" s="7">
        <v>2</v>
      </c>
      <c r="L31" s="7">
        <v>11</v>
      </c>
      <c r="M31" s="8">
        <f t="shared" si="4"/>
        <v>23.91304347826087</v>
      </c>
      <c r="N31" s="7">
        <v>35</v>
      </c>
      <c r="O31" s="8">
        <f t="shared" si="5"/>
        <v>76.08695652173913</v>
      </c>
      <c r="P31" s="9"/>
    </row>
    <row r="32" spans="1:16" ht="12.75">
      <c r="A32" s="12" t="s">
        <v>13</v>
      </c>
      <c r="B32" s="7">
        <v>3</v>
      </c>
      <c r="C32" s="7">
        <v>22</v>
      </c>
      <c r="D32" s="8">
        <f t="shared" si="2"/>
        <v>32.35294117647059</v>
      </c>
      <c r="E32" s="7">
        <v>46</v>
      </c>
      <c r="F32" s="8">
        <f t="shared" si="3"/>
        <v>67.6470588235294</v>
      </c>
      <c r="G32" s="9"/>
      <c r="H32" s="10"/>
      <c r="I32" s="11"/>
      <c r="J32" s="7" t="s">
        <v>13</v>
      </c>
      <c r="K32" s="7">
        <v>2</v>
      </c>
      <c r="L32" s="7">
        <v>36</v>
      </c>
      <c r="M32" s="8">
        <f t="shared" si="4"/>
        <v>85.71428571428571</v>
      </c>
      <c r="N32" s="7">
        <v>6</v>
      </c>
      <c r="O32" s="8">
        <f t="shared" si="5"/>
        <v>14.285714285714286</v>
      </c>
      <c r="P32" s="9"/>
    </row>
    <row r="33" spans="1:16" ht="12.75">
      <c r="A33" s="12" t="s">
        <v>14</v>
      </c>
      <c r="B33" s="7">
        <v>3</v>
      </c>
      <c r="C33" s="7">
        <v>13</v>
      </c>
      <c r="D33" s="8">
        <f t="shared" si="2"/>
        <v>19.402985074626866</v>
      </c>
      <c r="E33" s="7">
        <v>54</v>
      </c>
      <c r="F33" s="8">
        <f t="shared" si="3"/>
        <v>80.59701492537313</v>
      </c>
      <c r="G33" s="9"/>
      <c r="H33" s="10"/>
      <c r="I33" s="11"/>
      <c r="J33" s="7" t="s">
        <v>14</v>
      </c>
      <c r="K33" s="7">
        <v>2</v>
      </c>
      <c r="L33" s="7">
        <v>12</v>
      </c>
      <c r="M33" s="8">
        <f t="shared" si="4"/>
        <v>28.571428571428573</v>
      </c>
      <c r="N33" s="7">
        <v>30</v>
      </c>
      <c r="O33" s="8">
        <f t="shared" si="5"/>
        <v>71.42857142857143</v>
      </c>
      <c r="P33" s="9"/>
    </row>
    <row r="34" spans="1:16" ht="12.75">
      <c r="A34" s="12" t="s">
        <v>15</v>
      </c>
      <c r="B34" s="7">
        <v>3</v>
      </c>
      <c r="C34" s="7">
        <v>3</v>
      </c>
      <c r="D34" s="8">
        <f t="shared" si="2"/>
        <v>4.109589041095891</v>
      </c>
      <c r="E34" s="7">
        <v>70</v>
      </c>
      <c r="F34" s="8">
        <f t="shared" si="3"/>
        <v>95.89041095890411</v>
      </c>
      <c r="G34" s="9"/>
      <c r="H34" s="10"/>
      <c r="I34" s="11"/>
      <c r="J34" s="7" t="s">
        <v>15</v>
      </c>
      <c r="K34" s="7">
        <v>2</v>
      </c>
      <c r="L34" s="7">
        <v>7</v>
      </c>
      <c r="M34" s="8">
        <f t="shared" si="4"/>
        <v>14.893617021276595</v>
      </c>
      <c r="N34" s="7">
        <v>40</v>
      </c>
      <c r="O34" s="8">
        <f t="shared" si="5"/>
        <v>85.1063829787234</v>
      </c>
      <c r="P34" s="9"/>
    </row>
    <row r="35" spans="1:16" ht="12.75">
      <c r="A35" s="12" t="s">
        <v>16</v>
      </c>
      <c r="B35" s="7">
        <v>3</v>
      </c>
      <c r="C35" s="7">
        <v>8</v>
      </c>
      <c r="D35" s="8">
        <f t="shared" si="2"/>
        <v>12.307692307692308</v>
      </c>
      <c r="E35" s="7">
        <v>57</v>
      </c>
      <c r="F35" s="8">
        <f t="shared" si="3"/>
        <v>87.6923076923077</v>
      </c>
      <c r="G35" s="9"/>
      <c r="H35" s="10"/>
      <c r="I35" s="11"/>
      <c r="J35" s="7" t="s">
        <v>16</v>
      </c>
      <c r="K35" s="7">
        <v>2</v>
      </c>
      <c r="L35" s="7">
        <v>2</v>
      </c>
      <c r="M35" s="8">
        <f t="shared" si="4"/>
        <v>5</v>
      </c>
      <c r="N35" s="7">
        <v>38</v>
      </c>
      <c r="O35" s="8">
        <f t="shared" si="5"/>
        <v>95</v>
      </c>
      <c r="P35" s="9"/>
    </row>
    <row r="36" spans="1:16" ht="12.75">
      <c r="A36" s="12" t="s">
        <v>17</v>
      </c>
      <c r="B36" s="7">
        <v>3</v>
      </c>
      <c r="C36" s="7">
        <v>9</v>
      </c>
      <c r="D36" s="8">
        <f t="shared" si="2"/>
        <v>14.0625</v>
      </c>
      <c r="E36" s="7">
        <v>55</v>
      </c>
      <c r="F36" s="8">
        <f t="shared" si="3"/>
        <v>85.9375</v>
      </c>
      <c r="G36" s="9"/>
      <c r="H36" s="10"/>
      <c r="I36" s="11"/>
      <c r="J36" s="7" t="s">
        <v>17</v>
      </c>
      <c r="K36" s="7">
        <v>2</v>
      </c>
      <c r="L36" s="7">
        <v>6</v>
      </c>
      <c r="M36" s="8">
        <f t="shared" si="4"/>
        <v>15</v>
      </c>
      <c r="N36" s="7">
        <v>34</v>
      </c>
      <c r="O36" s="8">
        <f t="shared" si="5"/>
        <v>85</v>
      </c>
      <c r="P36" s="9"/>
    </row>
    <row r="37" spans="1:16" ht="12.75">
      <c r="A37" s="12"/>
      <c r="B37" s="7">
        <f>SUM(B25:B36)</f>
        <v>36</v>
      </c>
      <c r="C37" s="7">
        <f>SUM(C25:C36)</f>
        <v>101</v>
      </c>
      <c r="D37" s="8">
        <f>(C37*100)/(C37+E37)</f>
        <v>12.484548825710753</v>
      </c>
      <c r="E37" s="7">
        <f>SUM(E25:E36)</f>
        <v>708</v>
      </c>
      <c r="F37" s="8">
        <f>(E37*100)/(C37+E37)</f>
        <v>87.51545117428924</v>
      </c>
      <c r="G37" s="9"/>
      <c r="H37" s="10"/>
      <c r="I37" s="11"/>
      <c r="J37" s="7"/>
      <c r="K37" s="7">
        <f>SUM(K25:K36)</f>
        <v>24</v>
      </c>
      <c r="L37" s="7">
        <f>SUM(L25:L36)</f>
        <v>90</v>
      </c>
      <c r="M37" s="8">
        <f>(L37*100)/(L37+N37)</f>
        <v>17.786561264822133</v>
      </c>
      <c r="N37" s="7">
        <f>SUM(N25:N36)</f>
        <v>416</v>
      </c>
      <c r="O37" s="8">
        <f>(N37*100)/(L37+N37)</f>
        <v>82.21343873517786</v>
      </c>
      <c r="P37" s="9"/>
    </row>
    <row r="38" spans="1:16" s="28" customFormat="1" ht="12.75">
      <c r="A38" s="14"/>
      <c r="B38" s="15"/>
      <c r="C38" s="15"/>
      <c r="D38" s="16"/>
      <c r="E38" s="15"/>
      <c r="F38" s="16"/>
      <c r="G38" s="17"/>
      <c r="H38" s="26"/>
      <c r="I38" s="27"/>
      <c r="J38" s="15"/>
      <c r="K38" s="15"/>
      <c r="L38" s="15"/>
      <c r="M38" s="16"/>
      <c r="N38" s="15"/>
      <c r="O38" s="16"/>
      <c r="P38" s="17"/>
    </row>
    <row r="39" spans="8:9" ht="12.75">
      <c r="H39" s="29"/>
      <c r="I39" s="10"/>
    </row>
    <row r="40" spans="1:16" ht="12.75">
      <c r="A40" s="3" t="s">
        <v>20</v>
      </c>
      <c r="B40" s="3"/>
      <c r="C40" s="3"/>
      <c r="D40" s="3"/>
      <c r="E40" s="3"/>
      <c r="F40" s="3"/>
      <c r="G40" s="3"/>
      <c r="H40" s="30"/>
      <c r="I40" s="5"/>
      <c r="J40" s="31" t="s">
        <v>21</v>
      </c>
      <c r="K40" s="31"/>
      <c r="L40" s="31"/>
      <c r="M40" s="31"/>
      <c r="N40" s="31"/>
      <c r="O40" s="31"/>
      <c r="P40" s="31"/>
    </row>
    <row r="41" spans="1:16" ht="12.75">
      <c r="A41" s="6"/>
      <c r="B41" s="7" t="s">
        <v>1</v>
      </c>
      <c r="C41" s="7" t="s">
        <v>2</v>
      </c>
      <c r="D41" s="8" t="s">
        <v>3</v>
      </c>
      <c r="E41" s="7" t="s">
        <v>4</v>
      </c>
      <c r="F41" s="8" t="s">
        <v>5</v>
      </c>
      <c r="G41" s="9"/>
      <c r="H41" s="10"/>
      <c r="I41" s="11"/>
      <c r="J41" s="6"/>
      <c r="K41" s="7" t="s">
        <v>1</v>
      </c>
      <c r="L41" s="7" t="s">
        <v>2</v>
      </c>
      <c r="M41" s="8" t="s">
        <v>3</v>
      </c>
      <c r="N41" s="7" t="s">
        <v>4</v>
      </c>
      <c r="O41" s="8" t="s">
        <v>5</v>
      </c>
      <c r="P41" s="9"/>
    </row>
    <row r="42" spans="1:16" ht="12.75">
      <c r="A42" s="12"/>
      <c r="B42" s="7"/>
      <c r="C42" s="7"/>
      <c r="D42" s="8"/>
      <c r="E42" s="7"/>
      <c r="F42" s="8"/>
      <c r="G42" s="9"/>
      <c r="H42" s="10"/>
      <c r="I42" s="11"/>
      <c r="J42" s="7"/>
      <c r="K42" s="7"/>
      <c r="L42" s="7"/>
      <c r="M42" s="8"/>
      <c r="N42" s="7"/>
      <c r="O42" s="8"/>
      <c r="P42" s="9"/>
    </row>
    <row r="43" spans="1:16" ht="12.75">
      <c r="A43" s="12"/>
      <c r="B43" s="7"/>
      <c r="C43" s="7"/>
      <c r="D43" s="8"/>
      <c r="E43" s="7"/>
      <c r="F43" s="8"/>
      <c r="G43" s="9"/>
      <c r="H43" s="10"/>
      <c r="I43" s="11"/>
      <c r="J43" s="7"/>
      <c r="K43" s="7"/>
      <c r="L43" s="7"/>
      <c r="M43" s="8"/>
      <c r="N43" s="7"/>
      <c r="O43" s="8"/>
      <c r="P43" s="9"/>
    </row>
    <row r="44" spans="1:16" ht="12.75">
      <c r="A44" s="12" t="s">
        <v>6</v>
      </c>
      <c r="B44" s="7">
        <v>17</v>
      </c>
      <c r="C44" s="7">
        <v>105</v>
      </c>
      <c r="D44" s="8">
        <f aca="true" t="shared" si="6" ref="D44:D55">(C44*100)/(C44+E44)</f>
        <v>29.166666666666668</v>
      </c>
      <c r="E44" s="7">
        <v>255</v>
      </c>
      <c r="F44" s="8">
        <f aca="true" t="shared" si="7" ref="F44:F55">(E44*100)/(C44+E44)</f>
        <v>70.83333333333333</v>
      </c>
      <c r="G44" s="9"/>
      <c r="H44" s="10"/>
      <c r="I44" s="11"/>
      <c r="J44" s="7" t="s">
        <v>6</v>
      </c>
      <c r="K44" s="7">
        <v>34</v>
      </c>
      <c r="L44" s="7">
        <v>138</v>
      </c>
      <c r="M44" s="8">
        <f>(L44*100)/(L44+N44)</f>
        <v>19.382022471910112</v>
      </c>
      <c r="N44" s="7">
        <v>574</v>
      </c>
      <c r="O44" s="8">
        <f aca="true" t="shared" si="8" ref="O44:O55">(N44*100)/(L44+N44)</f>
        <v>80.61797752808988</v>
      </c>
      <c r="P44" s="9"/>
    </row>
    <row r="45" spans="1:16" ht="12.75">
      <c r="A45" s="12" t="s">
        <v>7</v>
      </c>
      <c r="B45" s="7">
        <v>17</v>
      </c>
      <c r="C45" s="7">
        <v>94</v>
      </c>
      <c r="D45" s="8">
        <f t="shared" si="6"/>
        <v>27.011494252873565</v>
      </c>
      <c r="E45" s="7">
        <v>254</v>
      </c>
      <c r="F45" s="8">
        <f t="shared" si="7"/>
        <v>72.98850574712644</v>
      </c>
      <c r="G45" s="9"/>
      <c r="H45" s="10"/>
      <c r="I45" s="11"/>
      <c r="J45" s="7" t="s">
        <v>7</v>
      </c>
      <c r="K45" s="7">
        <v>34</v>
      </c>
      <c r="L45" s="7">
        <v>133</v>
      </c>
      <c r="M45" s="8">
        <f>(L45*100)/(L45+N45)</f>
        <v>19.164265129683</v>
      </c>
      <c r="N45" s="7">
        <v>561</v>
      </c>
      <c r="O45" s="8">
        <f t="shared" si="8"/>
        <v>80.835734870317</v>
      </c>
      <c r="P45" s="9"/>
    </row>
    <row r="46" spans="1:16" ht="12.75">
      <c r="A46" s="12" t="s">
        <v>8</v>
      </c>
      <c r="B46" s="7">
        <v>17</v>
      </c>
      <c r="C46" s="7">
        <v>93</v>
      </c>
      <c r="D46" s="8">
        <f t="shared" si="6"/>
        <v>25.905292479108635</v>
      </c>
      <c r="E46" s="7">
        <v>266</v>
      </c>
      <c r="F46" s="8">
        <f t="shared" si="7"/>
        <v>74.09470752089136</v>
      </c>
      <c r="G46" s="9"/>
      <c r="H46" s="10"/>
      <c r="I46" s="11"/>
      <c r="J46" s="7" t="s">
        <v>8</v>
      </c>
      <c r="K46" s="7">
        <v>34</v>
      </c>
      <c r="L46" s="7">
        <v>107</v>
      </c>
      <c r="M46" s="8">
        <f>(L46*100)/(L46+N46)</f>
        <v>15.620437956204379</v>
      </c>
      <c r="N46" s="7">
        <v>578</v>
      </c>
      <c r="O46" s="8">
        <f t="shared" si="8"/>
        <v>84.37956204379562</v>
      </c>
      <c r="P46" s="9"/>
    </row>
    <row r="47" spans="1:16" ht="12.75">
      <c r="A47" s="12" t="s">
        <v>9</v>
      </c>
      <c r="B47" s="7">
        <v>17</v>
      </c>
      <c r="C47" s="7">
        <v>80</v>
      </c>
      <c r="D47" s="8">
        <f t="shared" si="6"/>
        <v>23.529411764705884</v>
      </c>
      <c r="E47" s="7">
        <v>260</v>
      </c>
      <c r="F47" s="8">
        <f t="shared" si="7"/>
        <v>76.47058823529412</v>
      </c>
      <c r="G47" s="9"/>
      <c r="H47" s="10"/>
      <c r="I47" s="11"/>
      <c r="J47" s="7" t="s">
        <v>9</v>
      </c>
      <c r="K47" s="13">
        <v>34</v>
      </c>
      <c r="L47" s="7">
        <v>130</v>
      </c>
      <c r="M47" s="8">
        <f>(L47*100)/(L47+N47)</f>
        <v>19.756838905775076</v>
      </c>
      <c r="N47" s="7">
        <v>528</v>
      </c>
      <c r="O47" s="8">
        <f t="shared" si="8"/>
        <v>80.24316109422493</v>
      </c>
      <c r="P47" s="9"/>
    </row>
    <row r="48" spans="1:16" ht="12.75">
      <c r="A48" s="12" t="s">
        <v>10</v>
      </c>
      <c r="B48" s="7">
        <v>17</v>
      </c>
      <c r="C48" s="7">
        <v>65</v>
      </c>
      <c r="D48" s="8">
        <f t="shared" si="6"/>
        <v>17.379679144385026</v>
      </c>
      <c r="E48" s="7">
        <v>309</v>
      </c>
      <c r="F48" s="8">
        <f t="shared" si="7"/>
        <v>82.62032085561498</v>
      </c>
      <c r="G48" s="9"/>
      <c r="H48" s="10"/>
      <c r="I48" s="11"/>
      <c r="J48" s="7" t="s">
        <v>10</v>
      </c>
      <c r="K48" s="7">
        <v>34</v>
      </c>
      <c r="L48" s="7">
        <v>159</v>
      </c>
      <c r="M48" s="8">
        <f aca="true" t="shared" si="9" ref="M48:M55">(L48*100)/(L48+N48)</f>
        <v>22.022160664819946</v>
      </c>
      <c r="N48" s="7">
        <v>563</v>
      </c>
      <c r="O48" s="8">
        <f t="shared" si="8"/>
        <v>77.97783933518005</v>
      </c>
      <c r="P48" s="9"/>
    </row>
    <row r="49" spans="1:16" ht="12.75">
      <c r="A49" s="12" t="s">
        <v>11</v>
      </c>
      <c r="B49" s="7">
        <v>17</v>
      </c>
      <c r="C49" s="7">
        <v>82</v>
      </c>
      <c r="D49" s="8">
        <f t="shared" si="6"/>
        <v>23.976608187134502</v>
      </c>
      <c r="E49" s="7">
        <v>260</v>
      </c>
      <c r="F49" s="8">
        <f t="shared" si="7"/>
        <v>76.0233918128655</v>
      </c>
      <c r="G49" s="9"/>
      <c r="H49" s="10"/>
      <c r="I49" s="11"/>
      <c r="J49" s="7" t="s">
        <v>11</v>
      </c>
      <c r="K49" s="7">
        <v>34</v>
      </c>
      <c r="L49" s="7">
        <v>127</v>
      </c>
      <c r="M49" s="8">
        <f t="shared" si="9"/>
        <v>19.184290030211482</v>
      </c>
      <c r="N49" s="7">
        <v>535</v>
      </c>
      <c r="O49" s="8">
        <f t="shared" si="8"/>
        <v>80.81570996978851</v>
      </c>
      <c r="P49" s="9"/>
    </row>
    <row r="50" spans="1:16" ht="12.75">
      <c r="A50" s="12" t="s">
        <v>12</v>
      </c>
      <c r="B50" s="7">
        <v>18</v>
      </c>
      <c r="C50" s="7">
        <v>112</v>
      </c>
      <c r="D50" s="8">
        <f t="shared" si="6"/>
        <v>26.987951807228917</v>
      </c>
      <c r="E50" s="7">
        <v>303</v>
      </c>
      <c r="F50" s="8">
        <f t="shared" si="7"/>
        <v>73.01204819277109</v>
      </c>
      <c r="G50" s="9"/>
      <c r="H50" s="10"/>
      <c r="I50" s="11"/>
      <c r="J50" s="7" t="s">
        <v>12</v>
      </c>
      <c r="K50" s="7">
        <v>33</v>
      </c>
      <c r="L50" s="7">
        <v>222</v>
      </c>
      <c r="M50" s="8">
        <f t="shared" si="9"/>
        <v>30.040595399188092</v>
      </c>
      <c r="N50" s="7">
        <v>517</v>
      </c>
      <c r="O50" s="8">
        <f t="shared" si="8"/>
        <v>69.95940460081191</v>
      </c>
      <c r="P50" s="9"/>
    </row>
    <row r="51" spans="1:16" ht="12.75">
      <c r="A51" s="12" t="s">
        <v>13</v>
      </c>
      <c r="B51" s="7">
        <v>18</v>
      </c>
      <c r="C51" s="7">
        <v>184</v>
      </c>
      <c r="D51" s="8">
        <f t="shared" si="6"/>
        <v>48.67724867724868</v>
      </c>
      <c r="E51" s="7">
        <v>194</v>
      </c>
      <c r="F51" s="8">
        <f t="shared" si="7"/>
        <v>51.32275132275132</v>
      </c>
      <c r="G51" s="9"/>
      <c r="H51" s="10"/>
      <c r="I51" s="11"/>
      <c r="J51" s="7" t="s">
        <v>13</v>
      </c>
      <c r="K51" s="7">
        <v>33</v>
      </c>
      <c r="L51" s="7">
        <v>290</v>
      </c>
      <c r="M51" s="8">
        <f t="shared" si="9"/>
        <v>43.154761904761905</v>
      </c>
      <c r="N51" s="7">
        <v>382</v>
      </c>
      <c r="O51" s="8">
        <f t="shared" si="8"/>
        <v>56.845238095238095</v>
      </c>
      <c r="P51" s="9"/>
    </row>
    <row r="52" spans="1:16" ht="12.75">
      <c r="A52" s="12" t="s">
        <v>14</v>
      </c>
      <c r="B52" s="7">
        <v>18</v>
      </c>
      <c r="C52" s="7">
        <v>68</v>
      </c>
      <c r="D52" s="8">
        <f t="shared" si="6"/>
        <v>17.98941798941799</v>
      </c>
      <c r="E52" s="7">
        <v>310</v>
      </c>
      <c r="F52" s="8">
        <f t="shared" si="7"/>
        <v>82.01058201058201</v>
      </c>
      <c r="G52" s="9"/>
      <c r="H52" s="10"/>
      <c r="I52" s="11"/>
      <c r="J52" s="7" t="s">
        <v>14</v>
      </c>
      <c r="K52" s="7">
        <v>33</v>
      </c>
      <c r="L52" s="7">
        <v>163</v>
      </c>
      <c r="M52" s="8">
        <f t="shared" si="9"/>
        <v>24.076809453471196</v>
      </c>
      <c r="N52" s="7">
        <v>514</v>
      </c>
      <c r="O52" s="8">
        <f t="shared" si="8"/>
        <v>75.9231905465288</v>
      </c>
      <c r="P52" s="9"/>
    </row>
    <row r="53" spans="1:16" ht="12.75">
      <c r="A53" s="12" t="s">
        <v>15</v>
      </c>
      <c r="B53" s="7">
        <v>18</v>
      </c>
      <c r="C53" s="7">
        <v>56</v>
      </c>
      <c r="D53" s="8">
        <f t="shared" si="6"/>
        <v>13.526570048309178</v>
      </c>
      <c r="E53" s="7">
        <v>358</v>
      </c>
      <c r="F53" s="8">
        <f t="shared" si="7"/>
        <v>86.47342995169082</v>
      </c>
      <c r="G53" s="9"/>
      <c r="H53" s="10"/>
      <c r="I53" s="11"/>
      <c r="J53" s="7" t="s">
        <v>15</v>
      </c>
      <c r="K53" s="7">
        <v>33</v>
      </c>
      <c r="L53" s="7">
        <v>153</v>
      </c>
      <c r="M53" s="8">
        <f t="shared" si="9"/>
        <v>20.958904109589042</v>
      </c>
      <c r="N53" s="7">
        <v>577</v>
      </c>
      <c r="O53" s="8">
        <f t="shared" si="8"/>
        <v>79.04109589041096</v>
      </c>
      <c r="P53" s="9"/>
    </row>
    <row r="54" spans="1:16" ht="12.75">
      <c r="A54" s="12" t="s">
        <v>16</v>
      </c>
      <c r="B54" s="7">
        <v>18</v>
      </c>
      <c r="C54" s="7">
        <v>54</v>
      </c>
      <c r="D54" s="8">
        <f t="shared" si="6"/>
        <v>14.713896457765667</v>
      </c>
      <c r="E54" s="7">
        <v>313</v>
      </c>
      <c r="F54" s="8">
        <f t="shared" si="7"/>
        <v>85.28610354223433</v>
      </c>
      <c r="G54" s="9"/>
      <c r="H54" s="10"/>
      <c r="I54" s="11"/>
      <c r="J54" s="7" t="s">
        <v>16</v>
      </c>
      <c r="K54" s="7">
        <v>33</v>
      </c>
      <c r="L54" s="7">
        <v>121</v>
      </c>
      <c r="M54" s="8">
        <f t="shared" si="9"/>
        <v>19.085173501577287</v>
      </c>
      <c r="N54" s="7">
        <v>513</v>
      </c>
      <c r="O54" s="8">
        <f t="shared" si="8"/>
        <v>80.91482649842271</v>
      </c>
      <c r="P54" s="9"/>
    </row>
    <row r="55" spans="1:16" ht="12.75">
      <c r="A55" s="12" t="s">
        <v>17</v>
      </c>
      <c r="B55" s="7">
        <v>18</v>
      </c>
      <c r="C55" s="7">
        <v>92</v>
      </c>
      <c r="D55" s="8">
        <f t="shared" si="6"/>
        <v>25.555555555555557</v>
      </c>
      <c r="E55" s="7">
        <v>268</v>
      </c>
      <c r="F55" s="8">
        <f t="shared" si="7"/>
        <v>74.44444444444444</v>
      </c>
      <c r="G55" s="9"/>
      <c r="H55" s="10"/>
      <c r="I55" s="11"/>
      <c r="J55" s="7" t="s">
        <v>17</v>
      </c>
      <c r="K55" s="7">
        <v>33</v>
      </c>
      <c r="L55" s="7">
        <v>162</v>
      </c>
      <c r="M55" s="8">
        <f t="shared" si="9"/>
        <v>25.391849529780565</v>
      </c>
      <c r="N55" s="7">
        <v>476</v>
      </c>
      <c r="O55" s="8">
        <f t="shared" si="8"/>
        <v>74.60815047021944</v>
      </c>
      <c r="P55" s="9"/>
    </row>
    <row r="56" spans="1:16" ht="12.75">
      <c r="A56" s="12"/>
      <c r="B56" s="7">
        <f>SUM(B44:B55)</f>
        <v>210</v>
      </c>
      <c r="C56" s="7">
        <f>SUM(C44:C55)</f>
        <v>1085</v>
      </c>
      <c r="D56" s="8">
        <f>(C56*100)/(C56+E56)</f>
        <v>24.46448703494927</v>
      </c>
      <c r="E56" s="7">
        <f>SUM(E44:E55)</f>
        <v>3350</v>
      </c>
      <c r="F56" s="8">
        <f>(E56*100)/(C56+E56)</f>
        <v>75.53551296505073</v>
      </c>
      <c r="G56" s="9"/>
      <c r="H56" s="10"/>
      <c r="I56" s="11"/>
      <c r="J56" s="7"/>
      <c r="K56" s="7">
        <f>SUM(K44:K55)</f>
        <v>402</v>
      </c>
      <c r="L56" s="7">
        <f>SUM(L44:L55)</f>
        <v>1905</v>
      </c>
      <c r="M56" s="8">
        <f>(L56*100)/(L56+N56)</f>
        <v>23.166727471725647</v>
      </c>
      <c r="N56" s="7">
        <f>SUM(N44:N55)</f>
        <v>6318</v>
      </c>
      <c r="O56" s="8">
        <f>(N56*100)/(L56+N56)</f>
        <v>76.83327252827435</v>
      </c>
      <c r="P56" s="9"/>
    </row>
    <row r="57" spans="1:16" ht="12.75">
      <c r="A57" s="14"/>
      <c r="B57" s="15"/>
      <c r="C57" s="15"/>
      <c r="D57" s="16"/>
      <c r="E57" s="15"/>
      <c r="F57" s="16"/>
      <c r="G57" s="17"/>
      <c r="H57" s="22"/>
      <c r="I57" s="18"/>
      <c r="J57" s="15"/>
      <c r="K57" s="15"/>
      <c r="L57" s="15"/>
      <c r="M57" s="16"/>
      <c r="N57" s="15"/>
      <c r="O57" s="16"/>
      <c r="P57" s="17"/>
    </row>
    <row r="58" spans="1:16" s="2" customFormat="1" ht="12.75">
      <c r="A58" s="32"/>
      <c r="B58" s="10"/>
      <c r="C58" s="10"/>
      <c r="D58" s="21"/>
      <c r="E58" s="10"/>
      <c r="F58" s="21"/>
      <c r="G58" s="33"/>
      <c r="H58" s="10"/>
      <c r="I58" s="10"/>
      <c r="J58" s="32"/>
      <c r="K58" s="10"/>
      <c r="L58" s="10"/>
      <c r="M58" s="21"/>
      <c r="N58" s="10"/>
      <c r="O58" s="21"/>
      <c r="P58" s="33"/>
    </row>
    <row r="59" spans="1:16" ht="12.75">
      <c r="A59" s="3" t="s">
        <v>22</v>
      </c>
      <c r="B59" s="3"/>
      <c r="C59" s="3"/>
      <c r="D59" s="3"/>
      <c r="E59" s="3"/>
      <c r="F59" s="3"/>
      <c r="G59" s="3"/>
      <c r="H59" s="30"/>
      <c r="I59" s="5"/>
      <c r="J59" s="3" t="s">
        <v>23</v>
      </c>
      <c r="K59" s="3"/>
      <c r="L59" s="3"/>
      <c r="M59" s="3"/>
      <c r="N59" s="3"/>
      <c r="O59" s="3"/>
      <c r="P59" s="3"/>
    </row>
    <row r="60" spans="1:16" ht="12.75">
      <c r="A60" s="6"/>
      <c r="B60" s="7" t="s">
        <v>1</v>
      </c>
      <c r="C60" s="7" t="s">
        <v>2</v>
      </c>
      <c r="D60" s="8" t="s">
        <v>3</v>
      </c>
      <c r="E60" s="7" t="s">
        <v>4</v>
      </c>
      <c r="F60" s="8" t="s">
        <v>5</v>
      </c>
      <c r="G60" s="9"/>
      <c r="H60" s="10"/>
      <c r="I60" s="11"/>
      <c r="J60" s="6"/>
      <c r="K60" s="7" t="s">
        <v>1</v>
      </c>
      <c r="L60" s="7" t="s">
        <v>2</v>
      </c>
      <c r="M60" s="8" t="s">
        <v>3</v>
      </c>
      <c r="N60" s="7" t="s">
        <v>4</v>
      </c>
      <c r="O60" s="8" t="s">
        <v>5</v>
      </c>
      <c r="P60" s="9"/>
    </row>
    <row r="61" spans="1:16" ht="12.75">
      <c r="A61" s="12"/>
      <c r="B61" s="7"/>
      <c r="C61" s="7"/>
      <c r="D61" s="8"/>
      <c r="E61" s="7"/>
      <c r="F61" s="8"/>
      <c r="G61" s="9"/>
      <c r="H61" s="10"/>
      <c r="I61" s="11"/>
      <c r="J61" s="12"/>
      <c r="K61" s="7"/>
      <c r="L61" s="7"/>
      <c r="M61" s="8"/>
      <c r="N61" s="7"/>
      <c r="O61" s="8"/>
      <c r="P61" s="9"/>
    </row>
    <row r="62" spans="1:16" ht="12.75">
      <c r="A62" s="12"/>
      <c r="B62" s="7"/>
      <c r="C62" s="7"/>
      <c r="D62" s="8"/>
      <c r="E62" s="7"/>
      <c r="F62" s="8"/>
      <c r="G62" s="9"/>
      <c r="H62" s="10"/>
      <c r="I62" s="11"/>
      <c r="J62" s="12"/>
      <c r="K62" s="7"/>
      <c r="L62" s="7"/>
      <c r="M62" s="8"/>
      <c r="N62" s="7"/>
      <c r="O62" s="8"/>
      <c r="P62" s="9"/>
    </row>
    <row r="63" spans="1:16" ht="12.75">
      <c r="A63" s="12" t="s">
        <v>6</v>
      </c>
      <c r="B63" s="7">
        <v>18</v>
      </c>
      <c r="C63" s="7">
        <v>71</v>
      </c>
      <c r="D63" s="8">
        <f aca="true" t="shared" si="10" ref="D63:D74">(C63*100)/(C63+E63)</f>
        <v>18.06615776081425</v>
      </c>
      <c r="E63" s="7">
        <v>322</v>
      </c>
      <c r="F63" s="8">
        <f aca="true" t="shared" si="11" ref="F63:F74">(E63*100)/(C63+E63)</f>
        <v>81.93384223918575</v>
      </c>
      <c r="G63" s="9"/>
      <c r="H63" s="10"/>
      <c r="I63" s="11"/>
      <c r="J63" s="12" t="s">
        <v>6</v>
      </c>
      <c r="K63" s="7">
        <v>17</v>
      </c>
      <c r="L63" s="7">
        <v>70</v>
      </c>
      <c r="M63" s="8">
        <f aca="true" t="shared" si="12" ref="M63:M74">(L63*100)/(L63+N63)</f>
        <v>20.348837209302324</v>
      </c>
      <c r="N63" s="7">
        <v>274</v>
      </c>
      <c r="O63" s="8">
        <f aca="true" t="shared" si="13" ref="O63:O74">(N63*100)/(L63+N63)</f>
        <v>79.65116279069767</v>
      </c>
      <c r="P63" s="9"/>
    </row>
    <row r="64" spans="1:16" ht="12.75">
      <c r="A64" s="12" t="s">
        <v>7</v>
      </c>
      <c r="B64" s="7">
        <v>18</v>
      </c>
      <c r="C64" s="7">
        <v>76</v>
      </c>
      <c r="D64" s="8">
        <f t="shared" si="10"/>
        <v>20.43010752688172</v>
      </c>
      <c r="E64" s="7">
        <v>296</v>
      </c>
      <c r="F64" s="8">
        <f t="shared" si="11"/>
        <v>79.56989247311827</v>
      </c>
      <c r="G64" s="9"/>
      <c r="H64" s="10"/>
      <c r="I64" s="11"/>
      <c r="J64" s="12" t="s">
        <v>7</v>
      </c>
      <c r="K64" s="7">
        <v>17</v>
      </c>
      <c r="L64" s="7">
        <v>68</v>
      </c>
      <c r="M64" s="8">
        <f t="shared" si="12"/>
        <v>20.481927710843372</v>
      </c>
      <c r="N64" s="7">
        <v>264</v>
      </c>
      <c r="O64" s="8">
        <f t="shared" si="13"/>
        <v>79.51807228915662</v>
      </c>
      <c r="P64" s="9"/>
    </row>
    <row r="65" spans="1:16" ht="12.75">
      <c r="A65" s="12" t="s">
        <v>8</v>
      </c>
      <c r="B65" s="7">
        <v>18</v>
      </c>
      <c r="C65" s="7">
        <v>38</v>
      </c>
      <c r="D65" s="8">
        <f t="shared" si="10"/>
        <v>9.768637532133676</v>
      </c>
      <c r="E65" s="7">
        <v>351</v>
      </c>
      <c r="F65" s="8">
        <f t="shared" si="11"/>
        <v>90.23136246786632</v>
      </c>
      <c r="G65" s="9"/>
      <c r="H65" s="10"/>
      <c r="I65" s="11"/>
      <c r="J65" s="12" t="s">
        <v>8</v>
      </c>
      <c r="K65" s="7">
        <v>17</v>
      </c>
      <c r="L65" s="7">
        <v>55</v>
      </c>
      <c r="M65" s="8">
        <f t="shared" si="12"/>
        <v>15.85014409221902</v>
      </c>
      <c r="N65" s="7">
        <v>292</v>
      </c>
      <c r="O65" s="8">
        <f t="shared" si="13"/>
        <v>84.14985590778097</v>
      </c>
      <c r="P65" s="9"/>
    </row>
    <row r="66" spans="1:16" ht="12.75">
      <c r="A66" s="12" t="s">
        <v>9</v>
      </c>
      <c r="B66" s="13">
        <v>18</v>
      </c>
      <c r="C66" s="12">
        <v>37</v>
      </c>
      <c r="D66" s="8">
        <f t="shared" si="10"/>
        <v>10.277777777777779</v>
      </c>
      <c r="E66" s="12">
        <v>323</v>
      </c>
      <c r="F66" s="8">
        <f t="shared" si="11"/>
        <v>89.72222222222223</v>
      </c>
      <c r="G66" s="9"/>
      <c r="H66" s="10"/>
      <c r="I66" s="11"/>
      <c r="J66" s="12" t="s">
        <v>9</v>
      </c>
      <c r="K66" s="13">
        <v>17</v>
      </c>
      <c r="L66" s="12">
        <v>64</v>
      </c>
      <c r="M66" s="8">
        <f t="shared" si="12"/>
        <v>19.51219512195122</v>
      </c>
      <c r="N66" s="12">
        <v>264</v>
      </c>
      <c r="O66" s="8">
        <f t="shared" si="13"/>
        <v>80.48780487804878</v>
      </c>
      <c r="P66" s="9"/>
    </row>
    <row r="67" spans="1:16" ht="12.75">
      <c r="A67" s="12" t="s">
        <v>10</v>
      </c>
      <c r="B67" s="7">
        <v>18</v>
      </c>
      <c r="C67" s="7">
        <v>76</v>
      </c>
      <c r="D67" s="8">
        <f t="shared" si="10"/>
        <v>19.143576826196472</v>
      </c>
      <c r="E67" s="7">
        <v>321</v>
      </c>
      <c r="F67" s="8">
        <f t="shared" si="11"/>
        <v>80.85642317380352</v>
      </c>
      <c r="G67" s="9"/>
      <c r="H67" s="10"/>
      <c r="I67" s="11"/>
      <c r="J67" s="12" t="s">
        <v>10</v>
      </c>
      <c r="K67" s="13">
        <v>17</v>
      </c>
      <c r="L67" s="7">
        <v>51</v>
      </c>
      <c r="M67" s="8">
        <f t="shared" si="12"/>
        <v>14.049586776859504</v>
      </c>
      <c r="N67" s="7">
        <v>312</v>
      </c>
      <c r="O67" s="8">
        <f t="shared" si="13"/>
        <v>85.9504132231405</v>
      </c>
      <c r="P67" s="9"/>
    </row>
    <row r="68" spans="1:16" ht="12.75">
      <c r="A68" s="12" t="s">
        <v>11</v>
      </c>
      <c r="B68" s="7">
        <v>18</v>
      </c>
      <c r="C68" s="7">
        <v>100</v>
      </c>
      <c r="D68" s="8">
        <f t="shared" si="10"/>
        <v>27.397260273972602</v>
      </c>
      <c r="E68" s="7">
        <v>265</v>
      </c>
      <c r="F68" s="8">
        <f t="shared" si="11"/>
        <v>72.6027397260274</v>
      </c>
      <c r="G68" s="9"/>
      <c r="H68" s="10"/>
      <c r="I68" s="11"/>
      <c r="J68" s="12" t="s">
        <v>11</v>
      </c>
      <c r="K68" s="7">
        <v>17</v>
      </c>
      <c r="L68" s="7">
        <v>49</v>
      </c>
      <c r="M68" s="8">
        <f t="shared" si="12"/>
        <v>14.939024390243903</v>
      </c>
      <c r="N68" s="7">
        <v>279</v>
      </c>
      <c r="O68" s="8">
        <f t="shared" si="13"/>
        <v>85.0609756097561</v>
      </c>
      <c r="P68" s="9"/>
    </row>
    <row r="69" spans="1:16" ht="12.75">
      <c r="A69" s="12" t="s">
        <v>12</v>
      </c>
      <c r="B69" s="7">
        <v>18</v>
      </c>
      <c r="C69" s="7">
        <v>95</v>
      </c>
      <c r="D69" s="8">
        <f t="shared" si="10"/>
        <v>23.002421307506054</v>
      </c>
      <c r="E69" s="7">
        <v>318</v>
      </c>
      <c r="F69" s="8">
        <f t="shared" si="11"/>
        <v>76.99757869249395</v>
      </c>
      <c r="G69" s="9"/>
      <c r="H69" s="10"/>
      <c r="I69" s="11"/>
      <c r="J69" s="12" t="s">
        <v>12</v>
      </c>
      <c r="K69" s="7">
        <v>18</v>
      </c>
      <c r="L69" s="7">
        <v>114</v>
      </c>
      <c r="M69" s="8">
        <f t="shared" si="12"/>
        <v>28.5</v>
      </c>
      <c r="N69" s="7">
        <v>286</v>
      </c>
      <c r="O69" s="8">
        <f t="shared" si="13"/>
        <v>71.5</v>
      </c>
      <c r="P69" s="9"/>
    </row>
    <row r="70" spans="1:16" ht="12.75">
      <c r="A70" s="12" t="s">
        <v>13</v>
      </c>
      <c r="B70" s="7">
        <v>18</v>
      </c>
      <c r="C70" s="7">
        <v>140</v>
      </c>
      <c r="D70" s="8">
        <f t="shared" si="10"/>
        <v>37.234042553191486</v>
      </c>
      <c r="E70" s="7">
        <v>236</v>
      </c>
      <c r="F70" s="8">
        <f t="shared" si="11"/>
        <v>62.765957446808514</v>
      </c>
      <c r="G70" s="9"/>
      <c r="H70" s="10"/>
      <c r="I70" s="11"/>
      <c r="J70" s="12" t="s">
        <v>13</v>
      </c>
      <c r="K70" s="7">
        <v>18</v>
      </c>
      <c r="L70" s="7">
        <v>210</v>
      </c>
      <c r="M70" s="8">
        <f t="shared" si="12"/>
        <v>57.534246575342465</v>
      </c>
      <c r="N70" s="7">
        <v>155</v>
      </c>
      <c r="O70" s="8">
        <f t="shared" si="13"/>
        <v>42.465753424657535</v>
      </c>
      <c r="P70" s="9"/>
    </row>
    <row r="71" spans="1:16" ht="12.75">
      <c r="A71" s="12" t="s">
        <v>14</v>
      </c>
      <c r="B71" s="7">
        <v>18</v>
      </c>
      <c r="C71" s="7">
        <v>74</v>
      </c>
      <c r="D71" s="8">
        <f t="shared" si="10"/>
        <v>19.733333333333334</v>
      </c>
      <c r="E71" s="7">
        <v>301</v>
      </c>
      <c r="F71" s="8">
        <f t="shared" si="11"/>
        <v>80.26666666666667</v>
      </c>
      <c r="G71" s="9"/>
      <c r="H71" s="10"/>
      <c r="I71" s="11"/>
      <c r="J71" s="12" t="s">
        <v>14</v>
      </c>
      <c r="K71" s="7">
        <v>18</v>
      </c>
      <c r="L71" s="7">
        <v>105</v>
      </c>
      <c r="M71" s="8">
        <f t="shared" si="12"/>
        <v>28.767123287671232</v>
      </c>
      <c r="N71" s="7">
        <v>260</v>
      </c>
      <c r="O71" s="8">
        <f t="shared" si="13"/>
        <v>71.23287671232876</v>
      </c>
      <c r="P71" s="9"/>
    </row>
    <row r="72" spans="1:16" ht="12.75">
      <c r="A72" s="12" t="s">
        <v>15</v>
      </c>
      <c r="B72" s="7">
        <v>18</v>
      </c>
      <c r="C72" s="7">
        <v>27</v>
      </c>
      <c r="D72" s="8">
        <f t="shared" si="10"/>
        <v>6.569343065693431</v>
      </c>
      <c r="E72" s="7">
        <v>384</v>
      </c>
      <c r="F72" s="8">
        <f t="shared" si="11"/>
        <v>93.43065693430657</v>
      </c>
      <c r="G72" s="9"/>
      <c r="H72" s="10"/>
      <c r="I72" s="11"/>
      <c r="J72" s="12" t="s">
        <v>15</v>
      </c>
      <c r="K72" s="7">
        <v>18</v>
      </c>
      <c r="L72" s="7">
        <v>84</v>
      </c>
      <c r="M72" s="8">
        <f t="shared" si="12"/>
        <v>20.947630922693268</v>
      </c>
      <c r="N72" s="7">
        <v>317</v>
      </c>
      <c r="O72" s="8">
        <f t="shared" si="13"/>
        <v>79.05236907730674</v>
      </c>
      <c r="P72" s="9"/>
    </row>
    <row r="73" spans="1:16" ht="12.75">
      <c r="A73" s="12" t="s">
        <v>16</v>
      </c>
      <c r="B73" s="7">
        <v>18</v>
      </c>
      <c r="C73" s="7">
        <v>92</v>
      </c>
      <c r="D73" s="8">
        <f t="shared" si="10"/>
        <v>22.115384615384617</v>
      </c>
      <c r="E73" s="7">
        <v>324</v>
      </c>
      <c r="F73" s="8">
        <f t="shared" si="11"/>
        <v>77.88461538461539</v>
      </c>
      <c r="G73" s="9"/>
      <c r="H73" s="10"/>
      <c r="I73" s="11"/>
      <c r="J73" s="12" t="s">
        <v>16</v>
      </c>
      <c r="K73" s="7">
        <v>18</v>
      </c>
      <c r="L73" s="7">
        <v>91</v>
      </c>
      <c r="M73" s="8">
        <f t="shared" si="12"/>
        <v>26</v>
      </c>
      <c r="N73" s="7">
        <v>259</v>
      </c>
      <c r="O73" s="8">
        <f t="shared" si="13"/>
        <v>74</v>
      </c>
      <c r="P73" s="9"/>
    </row>
    <row r="74" spans="1:16" ht="12.75">
      <c r="A74" s="12" t="s">
        <v>17</v>
      </c>
      <c r="B74" s="7">
        <v>18</v>
      </c>
      <c r="C74" s="7">
        <v>77</v>
      </c>
      <c r="D74" s="8">
        <f t="shared" si="10"/>
        <v>20.980926430517712</v>
      </c>
      <c r="E74" s="7">
        <v>290</v>
      </c>
      <c r="F74" s="8">
        <f t="shared" si="11"/>
        <v>79.01907356948229</v>
      </c>
      <c r="G74" s="9"/>
      <c r="H74" s="10"/>
      <c r="I74" s="11"/>
      <c r="J74" s="12" t="s">
        <v>17</v>
      </c>
      <c r="K74" s="7">
        <v>18</v>
      </c>
      <c r="L74" s="7">
        <v>116</v>
      </c>
      <c r="M74" s="8">
        <f t="shared" si="12"/>
        <v>33.333333333333336</v>
      </c>
      <c r="N74" s="7">
        <v>232</v>
      </c>
      <c r="O74" s="8">
        <f t="shared" si="13"/>
        <v>66.66666666666667</v>
      </c>
      <c r="P74" s="9"/>
    </row>
    <row r="75" spans="1:16" ht="12.75">
      <c r="A75" s="12"/>
      <c r="B75" s="7">
        <f>SUM(B63:B74)</f>
        <v>216</v>
      </c>
      <c r="C75" s="7">
        <f>SUM(C63:C74)</f>
        <v>903</v>
      </c>
      <c r="D75" s="8">
        <f>(C75*100)/(C75+E75)</f>
        <v>19.486404833836858</v>
      </c>
      <c r="E75" s="7">
        <f>SUM(E63:E74)</f>
        <v>3731</v>
      </c>
      <c r="F75" s="8">
        <f>(E75*100)/(C75+E75)</f>
        <v>80.51359516616314</v>
      </c>
      <c r="G75" s="9"/>
      <c r="H75" s="10"/>
      <c r="I75" s="11"/>
      <c r="J75" s="12"/>
      <c r="K75" s="7">
        <f>SUM(K63:K74)</f>
        <v>210</v>
      </c>
      <c r="L75" s="7">
        <f>SUM(L63:L74)</f>
        <v>1077</v>
      </c>
      <c r="M75" s="8">
        <f>(L75*100)/(L75+N75)</f>
        <v>25.216576914071645</v>
      </c>
      <c r="N75" s="7">
        <f>SUM(N63:N74)</f>
        <v>3194</v>
      </c>
      <c r="O75" s="8">
        <f>(N75*100)/(L75+N75)</f>
        <v>74.78342308592835</v>
      </c>
      <c r="P75" s="9"/>
    </row>
    <row r="76" spans="1:16" ht="12.75">
      <c r="A76" s="14"/>
      <c r="B76" s="15"/>
      <c r="C76" s="15"/>
      <c r="D76" s="16"/>
      <c r="E76" s="15"/>
      <c r="F76" s="16"/>
      <c r="G76" s="17"/>
      <c r="H76" s="22"/>
      <c r="I76" s="18"/>
      <c r="J76" s="14"/>
      <c r="K76" s="15"/>
      <c r="L76" s="15"/>
      <c r="M76" s="16"/>
      <c r="N76" s="15"/>
      <c r="O76" s="16"/>
      <c r="P76" s="17"/>
    </row>
    <row r="77" spans="1:16" s="2" customFormat="1" ht="12.75">
      <c r="A77" s="32"/>
      <c r="B77" s="10"/>
      <c r="C77" s="10"/>
      <c r="D77" s="21"/>
      <c r="E77" s="10"/>
      <c r="F77" s="21"/>
      <c r="G77" s="33"/>
      <c r="H77" s="10"/>
      <c r="I77" s="10"/>
      <c r="J77" s="32"/>
      <c r="K77" s="10"/>
      <c r="L77" s="10"/>
      <c r="M77" s="21"/>
      <c r="N77" s="10"/>
      <c r="O77" s="21"/>
      <c r="P77" s="33"/>
    </row>
    <row r="78" spans="1:16" ht="12.75">
      <c r="A78" s="3" t="s">
        <v>24</v>
      </c>
      <c r="B78" s="3"/>
      <c r="C78" s="3"/>
      <c r="D78" s="3"/>
      <c r="E78" s="3"/>
      <c r="F78" s="3"/>
      <c r="G78" s="3"/>
      <c r="H78" s="30"/>
      <c r="I78" s="5"/>
      <c r="J78" s="3" t="s">
        <v>25</v>
      </c>
      <c r="K78" s="3"/>
      <c r="L78" s="3"/>
      <c r="M78" s="3"/>
      <c r="N78" s="3"/>
      <c r="O78" s="3"/>
      <c r="P78" s="3"/>
    </row>
    <row r="79" spans="1:16" ht="12.75">
      <c r="A79" s="6"/>
      <c r="B79" s="7" t="s">
        <v>1</v>
      </c>
      <c r="C79" s="7" t="s">
        <v>2</v>
      </c>
      <c r="D79" s="8" t="s">
        <v>3</v>
      </c>
      <c r="E79" s="7" t="s">
        <v>4</v>
      </c>
      <c r="F79" s="8" t="s">
        <v>5</v>
      </c>
      <c r="G79" s="9"/>
      <c r="H79" s="10"/>
      <c r="I79" s="11"/>
      <c r="J79" s="6"/>
      <c r="K79" s="7" t="s">
        <v>1</v>
      </c>
      <c r="L79" s="7" t="s">
        <v>2</v>
      </c>
      <c r="M79" s="8" t="s">
        <v>3</v>
      </c>
      <c r="N79" s="7" t="s">
        <v>4</v>
      </c>
      <c r="O79" s="8" t="s">
        <v>5</v>
      </c>
      <c r="P79" s="9"/>
    </row>
    <row r="80" spans="1:16" ht="12.75">
      <c r="A80" s="12"/>
      <c r="B80" s="7"/>
      <c r="C80" s="7"/>
      <c r="D80" s="8"/>
      <c r="E80" s="7"/>
      <c r="F80" s="8"/>
      <c r="G80" s="9"/>
      <c r="H80" s="10"/>
      <c r="I80" s="11"/>
      <c r="J80" s="12"/>
      <c r="K80" s="7"/>
      <c r="L80" s="7"/>
      <c r="M80" s="8"/>
      <c r="N80" s="7"/>
      <c r="O80" s="8"/>
      <c r="P80" s="9"/>
    </row>
    <row r="81" spans="1:16" ht="12.75">
      <c r="A81" s="12"/>
      <c r="B81" s="7"/>
      <c r="C81" s="7"/>
      <c r="D81" s="8"/>
      <c r="E81" s="7"/>
      <c r="F81" s="8"/>
      <c r="G81" s="9"/>
      <c r="H81" s="10"/>
      <c r="I81" s="11"/>
      <c r="J81" s="12"/>
      <c r="K81" s="7"/>
      <c r="L81" s="7"/>
      <c r="M81" s="8"/>
      <c r="N81" s="7"/>
      <c r="O81" s="8"/>
      <c r="P81" s="9"/>
    </row>
    <row r="82" spans="1:16" ht="12.75">
      <c r="A82" s="12" t="s">
        <v>6</v>
      </c>
      <c r="B82" s="7">
        <v>20</v>
      </c>
      <c r="C82" s="7">
        <v>95</v>
      </c>
      <c r="D82" s="8">
        <f aca="true" t="shared" si="14" ref="D82:D93">(C82*100)/(C82+E82)</f>
        <v>22.458628841607567</v>
      </c>
      <c r="E82" s="7">
        <v>328</v>
      </c>
      <c r="F82" s="8">
        <f aca="true" t="shared" si="15" ref="F82:F93">(E82*100)/(C82+E82)</f>
        <v>77.54137115839244</v>
      </c>
      <c r="G82" s="9"/>
      <c r="H82" s="10"/>
      <c r="I82" s="11"/>
      <c r="J82" s="12" t="s">
        <v>6</v>
      </c>
      <c r="K82" s="7">
        <v>5</v>
      </c>
      <c r="L82" s="7">
        <v>21</v>
      </c>
      <c r="M82" s="8">
        <f aca="true" t="shared" si="16" ref="M82:M93">(L82*100)/(L82+N82)</f>
        <v>20</v>
      </c>
      <c r="N82" s="7">
        <v>84</v>
      </c>
      <c r="O82" s="8">
        <f aca="true" t="shared" si="17" ref="O82:O93">(N82*100)/(L82+N82)</f>
        <v>80</v>
      </c>
      <c r="P82" s="9"/>
    </row>
    <row r="83" spans="1:16" ht="12.75">
      <c r="A83" s="12" t="s">
        <v>7</v>
      </c>
      <c r="B83" s="7">
        <v>20</v>
      </c>
      <c r="C83" s="7">
        <v>90</v>
      </c>
      <c r="D83" s="8">
        <f t="shared" si="14"/>
        <v>22.11302211302211</v>
      </c>
      <c r="E83" s="7">
        <v>317</v>
      </c>
      <c r="F83" s="8">
        <f t="shared" si="15"/>
        <v>77.88697788697789</v>
      </c>
      <c r="G83" s="9"/>
      <c r="H83" s="10"/>
      <c r="I83" s="11"/>
      <c r="J83" s="12" t="s">
        <v>7</v>
      </c>
      <c r="K83" s="7">
        <v>5</v>
      </c>
      <c r="L83" s="7">
        <v>7</v>
      </c>
      <c r="M83" s="8">
        <f t="shared" si="16"/>
        <v>7</v>
      </c>
      <c r="N83" s="7">
        <v>93</v>
      </c>
      <c r="O83" s="8">
        <f t="shared" si="17"/>
        <v>93</v>
      </c>
      <c r="P83" s="9"/>
    </row>
    <row r="84" spans="1:16" ht="12.75">
      <c r="A84" s="12" t="s">
        <v>8</v>
      </c>
      <c r="B84" s="7">
        <v>20</v>
      </c>
      <c r="C84" s="7">
        <v>80</v>
      </c>
      <c r="D84" s="8">
        <f t="shared" si="14"/>
        <v>18.912529550827422</v>
      </c>
      <c r="E84" s="7">
        <v>343</v>
      </c>
      <c r="F84" s="8">
        <f t="shared" si="15"/>
        <v>81.08747044917257</v>
      </c>
      <c r="G84" s="9"/>
      <c r="H84" s="10"/>
      <c r="I84" s="11"/>
      <c r="J84" s="12" t="s">
        <v>8</v>
      </c>
      <c r="K84" s="7">
        <v>5</v>
      </c>
      <c r="L84" s="7">
        <v>7</v>
      </c>
      <c r="M84" s="8">
        <f t="shared" si="16"/>
        <v>6.666666666666667</v>
      </c>
      <c r="N84" s="7">
        <v>98</v>
      </c>
      <c r="O84" s="8">
        <f t="shared" si="17"/>
        <v>93.33333333333333</v>
      </c>
      <c r="P84" s="9"/>
    </row>
    <row r="85" spans="1:16" ht="12.75">
      <c r="A85" s="12" t="s">
        <v>9</v>
      </c>
      <c r="B85" s="13">
        <v>20</v>
      </c>
      <c r="C85" s="7">
        <v>73</v>
      </c>
      <c r="D85" s="8">
        <f t="shared" si="14"/>
        <v>18.1592039800995</v>
      </c>
      <c r="E85" s="7">
        <v>329</v>
      </c>
      <c r="F85" s="8">
        <f t="shared" si="15"/>
        <v>81.8407960199005</v>
      </c>
      <c r="G85" s="9"/>
      <c r="H85" s="10"/>
      <c r="I85" s="11"/>
      <c r="J85" s="12" t="s">
        <v>9</v>
      </c>
      <c r="K85" s="13">
        <v>5</v>
      </c>
      <c r="L85" s="7">
        <v>12</v>
      </c>
      <c r="M85" s="8">
        <f t="shared" si="16"/>
        <v>11.764705882352942</v>
      </c>
      <c r="N85" s="7">
        <v>90</v>
      </c>
      <c r="O85" s="8">
        <f t="shared" si="17"/>
        <v>88.23529411764706</v>
      </c>
      <c r="P85" s="9"/>
    </row>
    <row r="86" spans="1:16" ht="12.75">
      <c r="A86" s="12" t="s">
        <v>10</v>
      </c>
      <c r="B86" s="7">
        <v>20</v>
      </c>
      <c r="C86" s="7">
        <v>81</v>
      </c>
      <c r="D86" s="8">
        <f t="shared" si="14"/>
        <v>18.451025056947607</v>
      </c>
      <c r="E86" s="7">
        <v>358</v>
      </c>
      <c r="F86" s="8">
        <f t="shared" si="15"/>
        <v>81.54897494305239</v>
      </c>
      <c r="G86" s="9"/>
      <c r="H86" s="10"/>
      <c r="I86" s="11"/>
      <c r="J86" s="12" t="s">
        <v>10</v>
      </c>
      <c r="K86" s="7">
        <v>5</v>
      </c>
      <c r="L86" s="7">
        <v>8</v>
      </c>
      <c r="M86" s="8">
        <f t="shared" si="16"/>
        <v>7.2727272727272725</v>
      </c>
      <c r="N86" s="7">
        <v>102</v>
      </c>
      <c r="O86" s="8">
        <f t="shared" si="17"/>
        <v>92.72727272727273</v>
      </c>
      <c r="P86" s="9"/>
    </row>
    <row r="87" spans="1:16" ht="12.75">
      <c r="A87" s="12" t="s">
        <v>11</v>
      </c>
      <c r="B87" s="7">
        <v>20</v>
      </c>
      <c r="C87" s="7">
        <v>133</v>
      </c>
      <c r="D87" s="8">
        <f t="shared" si="14"/>
        <v>33.16708229426434</v>
      </c>
      <c r="E87" s="7">
        <v>268</v>
      </c>
      <c r="F87" s="8">
        <f t="shared" si="15"/>
        <v>66.83291770573567</v>
      </c>
      <c r="G87" s="9"/>
      <c r="H87" s="10"/>
      <c r="I87" s="11"/>
      <c r="J87" s="12" t="s">
        <v>11</v>
      </c>
      <c r="K87" s="7">
        <v>5</v>
      </c>
      <c r="L87" s="7">
        <v>9</v>
      </c>
      <c r="M87" s="8">
        <f t="shared" si="16"/>
        <v>9</v>
      </c>
      <c r="N87" s="7">
        <v>91</v>
      </c>
      <c r="O87" s="8">
        <f t="shared" si="17"/>
        <v>91</v>
      </c>
      <c r="P87" s="9"/>
    </row>
    <row r="88" spans="1:16" ht="12.75">
      <c r="A88" s="12" t="s">
        <v>12</v>
      </c>
      <c r="B88" s="7">
        <v>20</v>
      </c>
      <c r="C88" s="7">
        <v>155</v>
      </c>
      <c r="D88" s="8">
        <f t="shared" si="14"/>
        <v>33.69565217391305</v>
      </c>
      <c r="E88" s="7">
        <v>305</v>
      </c>
      <c r="F88" s="8">
        <f t="shared" si="15"/>
        <v>66.30434782608695</v>
      </c>
      <c r="G88" s="9"/>
      <c r="H88" s="10"/>
      <c r="I88" s="11"/>
      <c r="J88" s="12" t="s">
        <v>12</v>
      </c>
      <c r="K88" s="7">
        <v>5</v>
      </c>
      <c r="L88" s="7">
        <v>39</v>
      </c>
      <c r="M88" s="8">
        <f t="shared" si="16"/>
        <v>33.91304347826087</v>
      </c>
      <c r="N88" s="7">
        <v>76</v>
      </c>
      <c r="O88" s="8">
        <f t="shared" si="17"/>
        <v>66.08695652173913</v>
      </c>
      <c r="P88" s="9"/>
    </row>
    <row r="89" spans="1:16" ht="12.75">
      <c r="A89" s="12" t="s">
        <v>13</v>
      </c>
      <c r="B89" s="7">
        <v>20</v>
      </c>
      <c r="C89" s="7">
        <v>181</v>
      </c>
      <c r="D89" s="8">
        <f t="shared" si="14"/>
        <v>43.095238095238095</v>
      </c>
      <c r="E89" s="7">
        <v>239</v>
      </c>
      <c r="F89" s="8">
        <f t="shared" si="15"/>
        <v>56.904761904761905</v>
      </c>
      <c r="G89" s="9"/>
      <c r="H89" s="10"/>
      <c r="I89" s="11"/>
      <c r="J89" s="12" t="s">
        <v>13</v>
      </c>
      <c r="K89" s="7">
        <v>5</v>
      </c>
      <c r="L89" s="7">
        <v>43</v>
      </c>
      <c r="M89" s="8">
        <f t="shared" si="16"/>
        <v>40.95238095238095</v>
      </c>
      <c r="N89" s="7">
        <v>62</v>
      </c>
      <c r="O89" s="8">
        <f t="shared" si="17"/>
        <v>59.04761904761905</v>
      </c>
      <c r="P89" s="9"/>
    </row>
    <row r="90" spans="1:16" ht="12.75">
      <c r="A90" s="12" t="s">
        <v>14</v>
      </c>
      <c r="B90" s="7">
        <v>20</v>
      </c>
      <c r="C90" s="7">
        <v>130</v>
      </c>
      <c r="D90" s="8">
        <f t="shared" si="14"/>
        <v>30.952380952380953</v>
      </c>
      <c r="E90" s="7">
        <v>290</v>
      </c>
      <c r="F90" s="8">
        <f t="shared" si="15"/>
        <v>69.04761904761905</v>
      </c>
      <c r="G90" s="9"/>
      <c r="H90" s="10"/>
      <c r="I90" s="11"/>
      <c r="J90" s="12" t="s">
        <v>14</v>
      </c>
      <c r="K90" s="7">
        <v>5</v>
      </c>
      <c r="L90" s="7">
        <v>21</v>
      </c>
      <c r="M90" s="8">
        <f t="shared" si="16"/>
        <v>20</v>
      </c>
      <c r="N90" s="7">
        <v>84</v>
      </c>
      <c r="O90" s="8">
        <f t="shared" si="17"/>
        <v>80</v>
      </c>
      <c r="P90" s="9"/>
    </row>
    <row r="91" spans="1:16" ht="12.75">
      <c r="A91" s="12" t="s">
        <v>15</v>
      </c>
      <c r="B91" s="7">
        <v>20</v>
      </c>
      <c r="C91" s="7">
        <v>116</v>
      </c>
      <c r="D91" s="8">
        <f t="shared" si="14"/>
        <v>25.10822510822511</v>
      </c>
      <c r="E91" s="7">
        <v>346</v>
      </c>
      <c r="F91" s="8">
        <f t="shared" si="15"/>
        <v>74.89177489177489</v>
      </c>
      <c r="G91" s="9"/>
      <c r="H91" s="10"/>
      <c r="I91" s="11"/>
      <c r="J91" s="12" t="s">
        <v>15</v>
      </c>
      <c r="K91" s="7">
        <v>5</v>
      </c>
      <c r="L91" s="7">
        <v>19</v>
      </c>
      <c r="M91" s="8">
        <f t="shared" si="16"/>
        <v>16.52173913043478</v>
      </c>
      <c r="N91" s="7">
        <v>96</v>
      </c>
      <c r="O91" s="8">
        <f t="shared" si="17"/>
        <v>83.47826086956522</v>
      </c>
      <c r="P91" s="9"/>
    </row>
    <row r="92" spans="1:16" ht="12.75">
      <c r="A92" s="12" t="s">
        <v>16</v>
      </c>
      <c r="B92" s="7">
        <v>20</v>
      </c>
      <c r="C92" s="7">
        <v>84</v>
      </c>
      <c r="D92" s="8">
        <f t="shared" si="14"/>
        <v>20.689655172413794</v>
      </c>
      <c r="E92" s="7">
        <v>322</v>
      </c>
      <c r="F92" s="8">
        <f t="shared" si="15"/>
        <v>79.3103448275862</v>
      </c>
      <c r="G92" s="9"/>
      <c r="H92" s="10"/>
      <c r="I92" s="11"/>
      <c r="J92" s="12" t="s">
        <v>16</v>
      </c>
      <c r="K92" s="7">
        <v>5</v>
      </c>
      <c r="L92" s="7">
        <v>8</v>
      </c>
      <c r="M92" s="8">
        <f t="shared" si="16"/>
        <v>8</v>
      </c>
      <c r="N92" s="7">
        <v>92</v>
      </c>
      <c r="O92" s="8">
        <f t="shared" si="17"/>
        <v>92</v>
      </c>
      <c r="P92" s="9"/>
    </row>
    <row r="93" spans="1:16" ht="12.75">
      <c r="A93" s="12" t="s">
        <v>17</v>
      </c>
      <c r="B93" s="7">
        <v>20</v>
      </c>
      <c r="C93" s="7">
        <v>124</v>
      </c>
      <c r="D93" s="8">
        <f t="shared" si="14"/>
        <v>30.693069306930692</v>
      </c>
      <c r="E93" s="7">
        <v>280</v>
      </c>
      <c r="F93" s="8">
        <f t="shared" si="15"/>
        <v>69.3069306930693</v>
      </c>
      <c r="G93" s="9"/>
      <c r="H93" s="10"/>
      <c r="I93" s="11"/>
      <c r="J93" s="12" t="s">
        <v>17</v>
      </c>
      <c r="K93" s="7">
        <v>5</v>
      </c>
      <c r="L93" s="7">
        <v>22</v>
      </c>
      <c r="M93" s="8">
        <f t="shared" si="16"/>
        <v>22</v>
      </c>
      <c r="N93" s="7">
        <v>78</v>
      </c>
      <c r="O93" s="8">
        <f t="shared" si="17"/>
        <v>78</v>
      </c>
      <c r="P93" s="9"/>
    </row>
    <row r="94" spans="1:16" ht="12.75">
      <c r="A94" s="12"/>
      <c r="B94" s="7">
        <f>SUM(B82:B93)</f>
        <v>240</v>
      </c>
      <c r="C94" s="7">
        <f>SUM(C82:C93)</f>
        <v>1342</v>
      </c>
      <c r="D94" s="8">
        <f>(C94*100)/(C94+E94)</f>
        <v>26.485099664495756</v>
      </c>
      <c r="E94" s="7">
        <f>SUM(E82:E93)</f>
        <v>3725</v>
      </c>
      <c r="F94" s="8">
        <f>(E94*100)/(C94+E94)</f>
        <v>73.51490033550424</v>
      </c>
      <c r="G94" s="9"/>
      <c r="H94" s="10"/>
      <c r="I94" s="11"/>
      <c r="J94" s="12"/>
      <c r="K94" s="7">
        <f>SUM(K82:K93)</f>
        <v>60</v>
      </c>
      <c r="L94" s="7">
        <f>SUM(L82:L93)</f>
        <v>216</v>
      </c>
      <c r="M94" s="8">
        <f>(L94*100)/(L94+N94)</f>
        <v>17.11568938193344</v>
      </c>
      <c r="N94" s="7">
        <f>SUM(N82:N93)</f>
        <v>1046</v>
      </c>
      <c r="O94" s="8">
        <f>(N94*100)/(L94+N94)</f>
        <v>82.88431061806656</v>
      </c>
      <c r="P94" s="9"/>
    </row>
    <row r="95" spans="1:16" ht="12.75">
      <c r="A95" s="14"/>
      <c r="B95" s="15"/>
      <c r="C95" s="15"/>
      <c r="D95" s="16"/>
      <c r="E95" s="15"/>
      <c r="F95" s="16"/>
      <c r="G95" s="17"/>
      <c r="H95" s="22"/>
      <c r="I95" s="18"/>
      <c r="J95" s="14"/>
      <c r="K95" s="15"/>
      <c r="L95" s="15"/>
      <c r="M95" s="16"/>
      <c r="N95" s="15"/>
      <c r="O95" s="16"/>
      <c r="P95" s="17"/>
    </row>
    <row r="96" spans="1:16" s="2" customFormat="1" ht="12.75">
      <c r="A96" s="32"/>
      <c r="B96" s="10"/>
      <c r="C96" s="10"/>
      <c r="D96" s="21"/>
      <c r="E96" s="10"/>
      <c r="F96" s="21"/>
      <c r="G96" s="33"/>
      <c r="H96" s="10"/>
      <c r="I96" s="10"/>
      <c r="J96" s="32"/>
      <c r="K96" s="10"/>
      <c r="L96" s="10"/>
      <c r="M96" s="21"/>
      <c r="N96" s="10"/>
      <c r="O96" s="21"/>
      <c r="P96" s="33"/>
    </row>
    <row r="97" spans="1:16" ht="12.75">
      <c r="A97" s="3" t="s">
        <v>26</v>
      </c>
      <c r="B97" s="3"/>
      <c r="C97" s="3"/>
      <c r="D97" s="3"/>
      <c r="E97" s="3"/>
      <c r="F97" s="3"/>
      <c r="G97" s="3"/>
      <c r="H97" s="30"/>
      <c r="I97" s="5"/>
      <c r="J97" s="3" t="s">
        <v>27</v>
      </c>
      <c r="K97" s="3"/>
      <c r="L97" s="3"/>
      <c r="M97" s="3"/>
      <c r="N97" s="3"/>
      <c r="O97" s="3"/>
      <c r="P97" s="3"/>
    </row>
    <row r="98" spans="1:16" ht="12.75">
      <c r="A98" s="6"/>
      <c r="B98" s="7" t="s">
        <v>1</v>
      </c>
      <c r="C98" s="7" t="s">
        <v>2</v>
      </c>
      <c r="D98" s="8" t="s">
        <v>3</v>
      </c>
      <c r="E98" s="7" t="s">
        <v>4</v>
      </c>
      <c r="F98" s="8" t="s">
        <v>5</v>
      </c>
      <c r="G98" s="9"/>
      <c r="H98" s="10"/>
      <c r="I98" s="11"/>
      <c r="J98" s="6"/>
      <c r="K98" s="7" t="s">
        <v>1</v>
      </c>
      <c r="L98" s="7" t="s">
        <v>2</v>
      </c>
      <c r="M98" s="8" t="s">
        <v>3</v>
      </c>
      <c r="N98" s="7" t="s">
        <v>4</v>
      </c>
      <c r="O98" s="8" t="s">
        <v>5</v>
      </c>
      <c r="P98" s="9"/>
    </row>
    <row r="99" spans="1:16" ht="12.75">
      <c r="A99" s="12"/>
      <c r="B99" s="7"/>
      <c r="C99" s="7"/>
      <c r="D99" s="8"/>
      <c r="E99" s="7"/>
      <c r="F99" s="8"/>
      <c r="G99" s="9"/>
      <c r="H99" s="10"/>
      <c r="I99" s="11"/>
      <c r="J99" s="12"/>
      <c r="K99" s="7"/>
      <c r="L99" s="7"/>
      <c r="M99" s="8"/>
      <c r="N99" s="7"/>
      <c r="O99" s="8"/>
      <c r="P99" s="9"/>
    </row>
    <row r="100" spans="1:16" ht="12.75">
      <c r="A100" s="12"/>
      <c r="B100" s="7"/>
      <c r="C100" s="7"/>
      <c r="D100" s="8"/>
      <c r="E100" s="7"/>
      <c r="F100" s="8"/>
      <c r="G100" s="9"/>
      <c r="H100" s="10"/>
      <c r="I100" s="11"/>
      <c r="J100" s="12"/>
      <c r="K100" s="7"/>
      <c r="L100" s="7"/>
      <c r="M100" s="8"/>
      <c r="N100" s="7"/>
      <c r="O100" s="8"/>
      <c r="P100" s="9"/>
    </row>
    <row r="101" spans="1:16" ht="12.75">
      <c r="A101" s="12" t="s">
        <v>6</v>
      </c>
      <c r="B101" s="7">
        <v>20</v>
      </c>
      <c r="C101" s="7">
        <v>99</v>
      </c>
      <c r="D101" s="8">
        <f aca="true" t="shared" si="18" ref="D101:D112">(C101*100)/(C101+E101)</f>
        <v>24.75</v>
      </c>
      <c r="E101" s="7">
        <v>301</v>
      </c>
      <c r="F101" s="8">
        <f aca="true" t="shared" si="19" ref="F101:F112">(E101*100)/(C101+E101)</f>
        <v>75.25</v>
      </c>
      <c r="G101" s="9"/>
      <c r="H101" s="10"/>
      <c r="I101" s="11"/>
      <c r="J101" s="12" t="s">
        <v>6</v>
      </c>
      <c r="K101" s="7">
        <v>33</v>
      </c>
      <c r="L101" s="7">
        <v>189</v>
      </c>
      <c r="M101" s="8">
        <f aca="true" t="shared" si="20" ref="M101:M112">(L101*100)/(L101+N101)</f>
        <v>22.446555819477435</v>
      </c>
      <c r="N101" s="7">
        <v>653</v>
      </c>
      <c r="O101" s="8">
        <f aca="true" t="shared" si="21" ref="O101:O112">(N101*100)/(L101+N101)</f>
        <v>77.55344418052256</v>
      </c>
      <c r="P101" s="9"/>
    </row>
    <row r="102" spans="1:16" ht="12.75">
      <c r="A102" s="12" t="s">
        <v>7</v>
      </c>
      <c r="B102" s="7">
        <v>20</v>
      </c>
      <c r="C102" s="7">
        <v>81</v>
      </c>
      <c r="D102" s="8">
        <f t="shared" si="18"/>
        <v>20.876288659793815</v>
      </c>
      <c r="E102" s="7">
        <v>307</v>
      </c>
      <c r="F102" s="8">
        <f t="shared" si="19"/>
        <v>79.12371134020619</v>
      </c>
      <c r="G102" s="9"/>
      <c r="H102" s="10"/>
      <c r="I102" s="11"/>
      <c r="J102" s="12" t="s">
        <v>7</v>
      </c>
      <c r="K102" s="7">
        <v>33</v>
      </c>
      <c r="L102" s="7">
        <v>126</v>
      </c>
      <c r="M102" s="8">
        <f t="shared" si="20"/>
        <v>15.869017632241814</v>
      </c>
      <c r="N102" s="7">
        <v>668</v>
      </c>
      <c r="O102" s="8">
        <f t="shared" si="21"/>
        <v>84.1309823677582</v>
      </c>
      <c r="P102" s="9"/>
    </row>
    <row r="103" spans="1:16" ht="12.75">
      <c r="A103" s="12" t="s">
        <v>8</v>
      </c>
      <c r="B103" s="7">
        <v>20</v>
      </c>
      <c r="C103" s="7">
        <v>84</v>
      </c>
      <c r="D103" s="8">
        <f t="shared" si="18"/>
        <v>21.05263157894737</v>
      </c>
      <c r="E103" s="7">
        <v>315</v>
      </c>
      <c r="F103" s="8">
        <f t="shared" si="19"/>
        <v>78.94736842105263</v>
      </c>
      <c r="G103" s="9"/>
      <c r="H103" s="10"/>
      <c r="I103" s="11"/>
      <c r="J103" s="12" t="s">
        <v>8</v>
      </c>
      <c r="K103" s="7">
        <v>33</v>
      </c>
      <c r="L103" s="7">
        <v>185</v>
      </c>
      <c r="M103" s="8">
        <f t="shared" si="20"/>
        <v>22.235576923076923</v>
      </c>
      <c r="N103" s="7">
        <v>647</v>
      </c>
      <c r="O103" s="8">
        <f t="shared" si="21"/>
        <v>77.76442307692308</v>
      </c>
      <c r="P103" s="9"/>
    </row>
    <row r="104" spans="1:16" ht="12.75">
      <c r="A104" s="12" t="s">
        <v>9</v>
      </c>
      <c r="B104" s="13">
        <v>20</v>
      </c>
      <c r="C104" s="7">
        <v>91</v>
      </c>
      <c r="D104" s="8">
        <f t="shared" si="18"/>
        <v>23.82198952879581</v>
      </c>
      <c r="E104" s="7">
        <v>291</v>
      </c>
      <c r="F104" s="8">
        <f t="shared" si="19"/>
        <v>76.17801047120419</v>
      </c>
      <c r="G104" s="9"/>
      <c r="H104" s="10"/>
      <c r="I104" s="11"/>
      <c r="J104" s="12" t="s">
        <v>9</v>
      </c>
      <c r="K104" s="13">
        <v>33</v>
      </c>
      <c r="L104" s="7">
        <v>163</v>
      </c>
      <c r="M104" s="8">
        <f t="shared" si="20"/>
        <v>20.248447204968944</v>
      </c>
      <c r="N104" s="7">
        <v>642</v>
      </c>
      <c r="O104" s="8">
        <f t="shared" si="21"/>
        <v>79.75155279503106</v>
      </c>
      <c r="P104" s="9"/>
    </row>
    <row r="105" spans="1:16" ht="12.75">
      <c r="A105" s="12" t="s">
        <v>10</v>
      </c>
      <c r="B105" s="7">
        <v>20</v>
      </c>
      <c r="C105" s="7">
        <v>78</v>
      </c>
      <c r="D105" s="8">
        <f t="shared" si="18"/>
        <v>18.705035971223023</v>
      </c>
      <c r="E105" s="7">
        <v>339</v>
      </c>
      <c r="F105" s="8">
        <f t="shared" si="19"/>
        <v>81.29496402877697</v>
      </c>
      <c r="G105" s="9"/>
      <c r="H105" s="10"/>
      <c r="I105" s="11"/>
      <c r="J105" s="12" t="s">
        <v>10</v>
      </c>
      <c r="K105" s="7">
        <v>33</v>
      </c>
      <c r="L105" s="7">
        <v>200</v>
      </c>
      <c r="M105" s="8">
        <f t="shared" si="20"/>
        <v>23.612750885478157</v>
      </c>
      <c r="N105" s="7">
        <v>647</v>
      </c>
      <c r="O105" s="8">
        <f t="shared" si="21"/>
        <v>76.38724911452184</v>
      </c>
      <c r="P105" s="9"/>
    </row>
    <row r="106" spans="1:16" ht="12.75">
      <c r="A106" s="12" t="s">
        <v>11</v>
      </c>
      <c r="B106" s="7">
        <v>20</v>
      </c>
      <c r="C106" s="7">
        <v>90</v>
      </c>
      <c r="D106" s="8">
        <f t="shared" si="18"/>
        <v>23.62204724409449</v>
      </c>
      <c r="E106" s="7">
        <v>291</v>
      </c>
      <c r="F106" s="8">
        <f t="shared" si="19"/>
        <v>76.37795275590551</v>
      </c>
      <c r="G106" s="9"/>
      <c r="H106" s="10"/>
      <c r="I106" s="11"/>
      <c r="J106" s="12" t="s">
        <v>11</v>
      </c>
      <c r="K106" s="7">
        <v>33</v>
      </c>
      <c r="L106" s="7">
        <v>199</v>
      </c>
      <c r="M106" s="8">
        <f t="shared" si="20"/>
        <v>24.238733252131546</v>
      </c>
      <c r="N106" s="7">
        <v>622</v>
      </c>
      <c r="O106" s="8">
        <f t="shared" si="21"/>
        <v>75.76126674786845</v>
      </c>
      <c r="P106" s="9"/>
    </row>
    <row r="107" spans="1:16" ht="12.75">
      <c r="A107" s="12" t="s">
        <v>12</v>
      </c>
      <c r="B107" s="7">
        <v>19</v>
      </c>
      <c r="C107" s="7">
        <v>134</v>
      </c>
      <c r="D107" s="8">
        <f t="shared" si="18"/>
        <v>32.28915662650602</v>
      </c>
      <c r="E107" s="7">
        <v>281</v>
      </c>
      <c r="F107" s="8">
        <f t="shared" si="19"/>
        <v>67.71084337349397</v>
      </c>
      <c r="G107" s="9"/>
      <c r="H107" s="10"/>
      <c r="I107" s="11"/>
      <c r="J107" s="12" t="s">
        <v>12</v>
      </c>
      <c r="K107" s="7">
        <v>33</v>
      </c>
      <c r="L107" s="7">
        <v>237</v>
      </c>
      <c r="M107" s="8">
        <f t="shared" si="20"/>
        <v>27.210103329506314</v>
      </c>
      <c r="N107" s="7">
        <v>634</v>
      </c>
      <c r="O107" s="8">
        <f t="shared" si="21"/>
        <v>72.78989667049369</v>
      </c>
      <c r="P107" s="9"/>
    </row>
    <row r="108" spans="1:16" ht="12.75">
      <c r="A108" s="12" t="s">
        <v>13</v>
      </c>
      <c r="B108" s="7">
        <v>19</v>
      </c>
      <c r="C108" s="7">
        <v>174</v>
      </c>
      <c r="D108" s="8">
        <f t="shared" si="18"/>
        <v>46.15384615384615</v>
      </c>
      <c r="E108" s="7">
        <v>203</v>
      </c>
      <c r="F108" s="8">
        <f t="shared" si="19"/>
        <v>53.84615384615385</v>
      </c>
      <c r="G108" s="9"/>
      <c r="H108" s="10"/>
      <c r="I108" s="11"/>
      <c r="J108" s="12" t="s">
        <v>13</v>
      </c>
      <c r="K108" s="7">
        <v>33</v>
      </c>
      <c r="L108" s="7">
        <v>272</v>
      </c>
      <c r="M108" s="8">
        <f t="shared" si="20"/>
        <v>31.92488262910798</v>
      </c>
      <c r="N108" s="7">
        <v>580</v>
      </c>
      <c r="O108" s="8">
        <f t="shared" si="21"/>
        <v>68.07511737089202</v>
      </c>
      <c r="P108" s="9"/>
    </row>
    <row r="109" spans="1:16" ht="12.75">
      <c r="A109" s="12" t="s">
        <v>14</v>
      </c>
      <c r="B109" s="7">
        <v>19</v>
      </c>
      <c r="C109" s="7">
        <v>103</v>
      </c>
      <c r="D109" s="8">
        <f t="shared" si="18"/>
        <v>27.176781002638524</v>
      </c>
      <c r="E109" s="7">
        <v>276</v>
      </c>
      <c r="F109" s="8">
        <f t="shared" si="19"/>
        <v>72.82321899736148</v>
      </c>
      <c r="G109" s="9"/>
      <c r="H109" s="10"/>
      <c r="I109" s="11"/>
      <c r="J109" s="12" t="s">
        <v>14</v>
      </c>
      <c r="K109" s="7">
        <v>33</v>
      </c>
      <c r="L109" s="7">
        <v>214</v>
      </c>
      <c r="M109" s="8">
        <f t="shared" si="20"/>
        <v>25.75210589651023</v>
      </c>
      <c r="N109" s="7">
        <v>617</v>
      </c>
      <c r="O109" s="8">
        <f t="shared" si="21"/>
        <v>74.24789410348977</v>
      </c>
      <c r="P109" s="9"/>
    </row>
    <row r="110" spans="1:16" ht="12.75">
      <c r="A110" s="12" t="s">
        <v>15</v>
      </c>
      <c r="B110" s="7">
        <v>19</v>
      </c>
      <c r="C110" s="7">
        <v>81</v>
      </c>
      <c r="D110" s="8">
        <f t="shared" si="18"/>
        <v>19.518072289156628</v>
      </c>
      <c r="E110" s="7">
        <v>334</v>
      </c>
      <c r="F110" s="8">
        <v>80.49</v>
      </c>
      <c r="G110" s="9"/>
      <c r="H110" s="10"/>
      <c r="I110" s="11"/>
      <c r="J110" s="12" t="s">
        <v>15</v>
      </c>
      <c r="K110" s="7">
        <v>33</v>
      </c>
      <c r="L110" s="7">
        <v>226</v>
      </c>
      <c r="M110" s="8">
        <f t="shared" si="20"/>
        <v>25.91743119266055</v>
      </c>
      <c r="N110" s="7">
        <v>646</v>
      </c>
      <c r="O110" s="8">
        <f t="shared" si="21"/>
        <v>74.08256880733946</v>
      </c>
      <c r="P110" s="9"/>
    </row>
    <row r="111" spans="1:16" ht="12.75">
      <c r="A111" s="12" t="s">
        <v>16</v>
      </c>
      <c r="B111" s="7">
        <v>19</v>
      </c>
      <c r="C111" s="7">
        <v>81</v>
      </c>
      <c r="D111" s="8">
        <f t="shared" si="18"/>
        <v>22.5</v>
      </c>
      <c r="E111" s="7">
        <v>279</v>
      </c>
      <c r="F111" s="8">
        <f t="shared" si="19"/>
        <v>77.5</v>
      </c>
      <c r="G111" s="9"/>
      <c r="H111" s="10"/>
      <c r="I111" s="11"/>
      <c r="J111" s="12" t="s">
        <v>16</v>
      </c>
      <c r="K111" s="7">
        <v>33</v>
      </c>
      <c r="L111" s="7">
        <v>148</v>
      </c>
      <c r="M111" s="8">
        <f t="shared" si="20"/>
        <v>18.115055079559365</v>
      </c>
      <c r="N111" s="7">
        <v>669</v>
      </c>
      <c r="O111" s="8">
        <f t="shared" si="21"/>
        <v>81.88494492044063</v>
      </c>
      <c r="P111" s="9"/>
    </row>
    <row r="112" spans="1:16" ht="12.75">
      <c r="A112" s="12" t="s">
        <v>17</v>
      </c>
      <c r="B112" s="7">
        <v>19</v>
      </c>
      <c r="C112" s="7">
        <v>98</v>
      </c>
      <c r="D112" s="8">
        <f t="shared" si="18"/>
        <v>26.99724517906336</v>
      </c>
      <c r="E112" s="7">
        <v>265</v>
      </c>
      <c r="F112" s="8">
        <f t="shared" si="19"/>
        <v>73.00275482093664</v>
      </c>
      <c r="G112" s="9"/>
      <c r="H112" s="10"/>
      <c r="I112" s="11"/>
      <c r="J112" s="12" t="s">
        <v>17</v>
      </c>
      <c r="K112" s="7">
        <v>33</v>
      </c>
      <c r="L112" s="7">
        <v>200</v>
      </c>
      <c r="M112" s="8">
        <f t="shared" si="20"/>
        <v>24.330900243309003</v>
      </c>
      <c r="N112" s="7">
        <v>622</v>
      </c>
      <c r="O112" s="8">
        <f t="shared" si="21"/>
        <v>75.669099756691</v>
      </c>
      <c r="P112" s="9"/>
    </row>
    <row r="113" spans="1:16" ht="12.75">
      <c r="A113" s="12"/>
      <c r="B113" s="7">
        <f>SUM(B101:B112)</f>
        <v>234</v>
      </c>
      <c r="C113" s="7">
        <f>SUM(C101:C112)</f>
        <v>1194</v>
      </c>
      <c r="D113" s="8">
        <f>(C113*100)/(C113+E113)</f>
        <v>25.53464499572284</v>
      </c>
      <c r="E113" s="7">
        <f>SUM(E101:E112)</f>
        <v>3482</v>
      </c>
      <c r="F113" s="8">
        <f>(E113*100)/(C113+E113)</f>
        <v>74.46535500427716</v>
      </c>
      <c r="G113" s="9"/>
      <c r="H113" s="10"/>
      <c r="I113" s="11"/>
      <c r="J113" s="12"/>
      <c r="K113" s="7">
        <f>SUM(K101:K112)</f>
        <v>396</v>
      </c>
      <c r="L113" s="7">
        <f>SUM(L101:L112)</f>
        <v>2359</v>
      </c>
      <c r="M113" s="8">
        <f>(L113*100)/(L113+N113)</f>
        <v>23.575854487307616</v>
      </c>
      <c r="N113" s="7">
        <f>SUM(N101:N112)</f>
        <v>7647</v>
      </c>
      <c r="O113" s="8">
        <f>(N113*100)/(L113+N113)</f>
        <v>76.42414551269239</v>
      </c>
      <c r="P113" s="9"/>
    </row>
    <row r="114" spans="1:16" ht="12.75">
      <c r="A114" s="14"/>
      <c r="B114" s="15"/>
      <c r="C114" s="15"/>
      <c r="D114" s="16"/>
      <c r="E114" s="15"/>
      <c r="F114" s="16"/>
      <c r="G114" s="17"/>
      <c r="H114" s="22"/>
      <c r="I114" s="18"/>
      <c r="J114" s="14"/>
      <c r="K114" s="15"/>
      <c r="L114" s="15"/>
      <c r="M114" s="16"/>
      <c r="N114" s="15"/>
      <c r="O114" s="16"/>
      <c r="P114" s="17"/>
    </row>
  </sheetData>
  <mergeCells count="11">
    <mergeCell ref="A1:G1"/>
    <mergeCell ref="A21:G21"/>
    <mergeCell ref="I21:P21"/>
    <mergeCell ref="A40:G40"/>
    <mergeCell ref="J40:P40"/>
    <mergeCell ref="A59:G59"/>
    <mergeCell ref="J59:P59"/>
    <mergeCell ref="A78:G78"/>
    <mergeCell ref="J78:P78"/>
    <mergeCell ref="A97:G97"/>
    <mergeCell ref="J97:P97"/>
  </mergeCells>
  <printOptions/>
  <pageMargins left="0.06736111111111111" right="0.21666666666666667" top="0.7875" bottom="0.78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mario.larosa</dc:creator>
  <cp:keywords/>
  <dc:description/>
  <cp:lastModifiedBy/>
  <cp:lastPrinted>2014-01-27T11:31:23Z</cp:lastPrinted>
  <dcterms:created xsi:type="dcterms:W3CDTF">2011-05-31T13:39:22Z</dcterms:created>
  <dcterms:modified xsi:type="dcterms:W3CDTF">2014-04-08T10:20:58Z</dcterms:modified>
  <cp:category/>
  <cp:version/>
  <cp:contentType/>
  <cp:contentStatus/>
  <cp:revision>27</cp:revision>
</cp:coreProperties>
</file>